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" windowWidth="21540" windowHeight="52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<sst xmlns="http://schemas.openxmlformats.org/spreadsheetml/2006/main" count="97" uniqueCount="77">
  <si>
    <t>累计执行</t>
  </si>
  <si>
    <t>实绩数</t>
  </si>
  <si>
    <t>单位：万元</t>
  </si>
  <si>
    <t>收 入 情 况</t>
  </si>
  <si>
    <t>支 出 情 况</t>
  </si>
  <si>
    <t>项       目</t>
  </si>
  <si>
    <t>预算数</t>
  </si>
  <si>
    <t>月份执行数</t>
  </si>
  <si>
    <t>增长%</t>
  </si>
  <si>
    <t>为预算%</t>
  </si>
  <si>
    <t>财政总收入</t>
  </si>
  <si>
    <t>-</t>
  </si>
  <si>
    <t xml:space="preserve">一般公共预算支出    </t>
  </si>
  <si>
    <t>一、一般公共预算收入</t>
  </si>
  <si>
    <r>
      <t xml:space="preserve"> </t>
    </r>
    <r>
      <rPr>
        <sz val="14"/>
        <rFont val="黑体"/>
        <family val="3"/>
      </rPr>
      <t xml:space="preserve">岱山                </t>
    </r>
  </si>
  <si>
    <t>岱山</t>
  </si>
  <si>
    <r>
      <t xml:space="preserve"> </t>
    </r>
    <r>
      <rPr>
        <sz val="14"/>
        <rFont val="黑体"/>
        <family val="3"/>
      </rPr>
      <t xml:space="preserve">嵊泗                </t>
    </r>
  </si>
  <si>
    <t>嵊泗</t>
  </si>
  <si>
    <r>
      <t xml:space="preserve"> </t>
    </r>
    <r>
      <rPr>
        <sz val="14"/>
        <rFont val="黑体"/>
        <family val="3"/>
      </rPr>
      <t xml:space="preserve">市区              </t>
    </r>
  </si>
  <si>
    <t>市区三块</t>
  </si>
  <si>
    <t xml:space="preserve">   市本级            </t>
  </si>
  <si>
    <t xml:space="preserve">    市本级</t>
  </si>
  <si>
    <t xml:space="preserve">   定海              </t>
  </si>
  <si>
    <t xml:space="preserve">    定海</t>
  </si>
  <si>
    <t xml:space="preserve">   普陀              </t>
  </si>
  <si>
    <t xml:space="preserve">    普陀</t>
  </si>
  <si>
    <t>一、一般公共服务支出</t>
  </si>
  <si>
    <t>其中:（一）税收收入</t>
  </si>
  <si>
    <t>二、国防支出</t>
  </si>
  <si>
    <t xml:space="preserve">      1.增值税（50%部分) </t>
  </si>
  <si>
    <t>三、公共安全支出</t>
  </si>
  <si>
    <t xml:space="preserve">      2.企业所得税（40%部分）</t>
  </si>
  <si>
    <t xml:space="preserve">四、教育支出      </t>
  </si>
  <si>
    <t xml:space="preserve">      3.个人所得税（40%部分）</t>
  </si>
  <si>
    <t>五、科学技术支出</t>
  </si>
  <si>
    <t xml:space="preserve">      4.资源税</t>
  </si>
  <si>
    <t>六、文化旅游体育与传媒支出</t>
  </si>
  <si>
    <t xml:space="preserve">      5.城市维护建设税</t>
  </si>
  <si>
    <t>七、社会保障和就业支出</t>
  </si>
  <si>
    <t xml:space="preserve">      6.房产税</t>
  </si>
  <si>
    <t xml:space="preserve">八、卫生健康支出   </t>
  </si>
  <si>
    <t xml:space="preserve">      7.印花税</t>
  </si>
  <si>
    <t>九、节能环保支出</t>
  </si>
  <si>
    <t xml:space="preserve">      8.城镇土地使用税</t>
  </si>
  <si>
    <t>十、城乡社区支出</t>
  </si>
  <si>
    <t xml:space="preserve">      9.土地增值税</t>
  </si>
  <si>
    <t>十一、农林水支出</t>
  </si>
  <si>
    <t xml:space="preserve">     10.车船税</t>
  </si>
  <si>
    <t>十二、交通运输支出</t>
  </si>
  <si>
    <t xml:space="preserve">     11.耕地占用税</t>
  </si>
  <si>
    <t>十三、资源勘探工业信息等支出</t>
  </si>
  <si>
    <t xml:space="preserve">     12.契税</t>
  </si>
  <si>
    <t>十四、商业服务业等支出</t>
  </si>
  <si>
    <t xml:space="preserve">     13.环境保护税</t>
  </si>
  <si>
    <t>十五、金融支出</t>
  </si>
  <si>
    <t xml:space="preserve">     14.其他税收收入</t>
  </si>
  <si>
    <t>十六、援助其他地区支出</t>
  </si>
  <si>
    <t xml:space="preserve">    （二）非税收入</t>
  </si>
  <si>
    <r>
      <t>十七、自然资源海洋气象等支出</t>
    </r>
    <r>
      <rPr>
        <sz val="14"/>
        <color indexed="8"/>
        <rFont val="Times New Roman"/>
        <family val="1"/>
      </rPr>
      <t xml:space="preserve"> </t>
    </r>
  </si>
  <si>
    <t xml:space="preserve">二、上划中央税收合计 </t>
  </si>
  <si>
    <t>十八、住房保障支出</t>
  </si>
  <si>
    <t xml:space="preserve">    国内消费税        </t>
  </si>
  <si>
    <t>十九、粮油物资储备支出</t>
  </si>
  <si>
    <t xml:space="preserve">    增值税(50%部分) </t>
  </si>
  <si>
    <t>二十、灾害防治及应急管理支出</t>
  </si>
  <si>
    <t xml:space="preserve">    企业所得税(60%部分)</t>
  </si>
  <si>
    <t>二十一、其他支出</t>
  </si>
  <si>
    <t xml:space="preserve">    个人所得税(60%部分)</t>
  </si>
  <si>
    <t>二十二、债务付息支出</t>
  </si>
  <si>
    <t>二十三、债务发行费用支出</t>
  </si>
  <si>
    <t>政府性基金预算收入</t>
  </si>
  <si>
    <t>政府性基金预算支出</t>
  </si>
  <si>
    <t>其中：国有土地使用权出让收入</t>
  </si>
  <si>
    <t>其中：国有土地使用权出让收入安排的支出</t>
  </si>
  <si>
    <t>2020年7月全市财政收支情况</t>
  </si>
  <si>
    <t>说明：1、2020年1-7月财政收入增减主要情况：受疫情影响，全市税收收入呈现减收。</t>
  </si>
  <si>
    <t xml:space="preserve">      2、2020年1-7月财政支出增减主要情况：全市10项民生科目支出125.02亿元，增长2.5%，占一般公共预算支出的比重为67.8%，增支主要集中在农林水、卫生健康支出等方面。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</si>
</sst>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"/>
    <numFmt numFmtId="179" formatCode="0.0%"/>
  </numFmts>
  <fonts count="14">
    <font>
      <sz val="12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12"/>
      <name val="楷体（打印机字体）"/>
      <family val="0"/>
    </font>
    <font>
      <sz val="12"/>
      <name val="黑体"/>
      <family val="3"/>
    </font>
    <font>
      <sz val="14"/>
      <name val="黑体"/>
      <family val="3"/>
    </font>
    <font>
      <sz val="10"/>
      <name val="楷体（打印机字体）"/>
      <family val="0"/>
    </font>
    <font>
      <sz val="13"/>
      <name val="黑体"/>
      <family val="3"/>
    </font>
    <font>
      <sz val="14"/>
      <name val="Times New Roman"/>
      <family val="1"/>
    </font>
    <font>
      <sz val="14"/>
      <color indexed="8"/>
      <name val="黑体"/>
      <family val="3"/>
    </font>
    <font>
      <sz val="13"/>
      <color indexed="8"/>
      <name val="黑体"/>
      <family val="3"/>
    </font>
    <font>
      <sz val="14"/>
      <color indexed="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7" fillId="0" borderId="1" xfId="0" applyNumberFormat="1" applyFont="1" applyBorder="1" applyAlignment="1">
      <alignment horizontal="distributed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0132;&#25509;\&#24037;&#20316;&#20132;&#25509;\&#36827;&#24230;&#34920;&#21046;&#20316;\2020&#24180;&#36827;&#24230;&#34920;&#21046;&#20316;\6&#26376;\&#36827;&#24230;&#34920;2020&#65288;&#27169;&#264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0132;&#25509;\&#24037;&#20316;&#20132;&#25509;\&#36827;&#24230;&#34920;&#21046;&#20316;\2020&#24180;&#36827;&#24230;&#34920;&#21046;&#20316;\7&#26376;\&#36827;&#24230;&#34920;2020&#65288;&#27169;&#26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全市收入1"/>
      <sheetName val="全市收入2"/>
      <sheetName val="市级"/>
      <sheetName val="市属"/>
      <sheetName val="定海"/>
      <sheetName val="普陀"/>
      <sheetName val="岱山"/>
      <sheetName val="嵊泗"/>
      <sheetName val="全市和市本级政府性基金和国有资本经营收入"/>
      <sheetName val="全市支出"/>
      <sheetName val="市级支出 "/>
      <sheetName val="市属支出"/>
      <sheetName val="定海支出"/>
      <sheetName val="普陀支出"/>
      <sheetName val="岱山支出"/>
      <sheetName val="嵊泗支出"/>
      <sheetName val="全市和市本级政府性基金和国有资本经营支出"/>
      <sheetName val="全市月度外网"/>
      <sheetName val="全市报统计"/>
      <sheetName val="报统计（季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全市收入1"/>
      <sheetName val="全市收入2"/>
      <sheetName val="市级"/>
      <sheetName val="市属"/>
      <sheetName val="定海"/>
      <sheetName val="普陀"/>
      <sheetName val="岱山"/>
      <sheetName val="嵊泗"/>
      <sheetName val="全市和市本级政府性基金和国有资本经营收入"/>
      <sheetName val="全市支出"/>
      <sheetName val="市级支出 "/>
      <sheetName val="市属支出"/>
      <sheetName val="定海支出"/>
      <sheetName val="普陀支出"/>
      <sheetName val="岱山支出"/>
      <sheetName val="嵊泗支出"/>
      <sheetName val="全市和市本级政府性基金和国有资本经营支出"/>
      <sheetName val="全市月度外网"/>
      <sheetName val="全市报统计"/>
      <sheetName val="报统计（季度）"/>
    </sheetNames>
    <sheetDataSet>
      <sheetData sheetId="1">
        <row r="6">
          <cell r="C6">
            <v>189233</v>
          </cell>
          <cell r="D6">
            <v>121.41294375044109</v>
          </cell>
          <cell r="E6">
            <v>1650395</v>
          </cell>
          <cell r="F6">
            <v>103.48595216581882</v>
          </cell>
        </row>
        <row r="7">
          <cell r="C7">
            <v>95681</v>
          </cell>
          <cell r="D7">
            <v>108.59759834744511</v>
          </cell>
          <cell r="E7">
            <v>1052330</v>
          </cell>
          <cell r="F7">
            <v>100.82203592814372</v>
          </cell>
        </row>
        <row r="8">
          <cell r="C8">
            <v>82046</v>
          </cell>
          <cell r="D8">
            <v>108.60977998993937</v>
          </cell>
          <cell r="E8">
            <v>731070</v>
          </cell>
          <cell r="F8">
            <v>98.55152564992619</v>
          </cell>
        </row>
        <row r="9">
          <cell r="C9">
            <v>31366</v>
          </cell>
          <cell r="D9">
            <v>95.40988593155893</v>
          </cell>
          <cell r="E9">
            <v>244311</v>
          </cell>
          <cell r="F9">
            <v>91.53996028326277</v>
          </cell>
        </row>
        <row r="16">
          <cell r="C16">
            <v>24561</v>
          </cell>
          <cell r="D16">
            <v>147.8420514055258</v>
          </cell>
          <cell r="E16">
            <v>135237</v>
          </cell>
          <cell r="F16">
            <v>104.55121762659452</v>
          </cell>
        </row>
        <row r="22">
          <cell r="C22">
            <v>5564</v>
          </cell>
          <cell r="D22">
            <v>84.48223504403279</v>
          </cell>
          <cell r="E22">
            <v>46488</v>
          </cell>
          <cell r="F22">
            <v>104.66734211415063</v>
          </cell>
        </row>
        <row r="23">
          <cell r="C23">
            <v>839</v>
          </cell>
          <cell r="D23">
            <v>49.46933962264151</v>
          </cell>
          <cell r="E23">
            <v>25946</v>
          </cell>
          <cell r="F23">
            <v>112.4956642386403</v>
          </cell>
        </row>
        <row r="24">
          <cell r="C24">
            <v>5739</v>
          </cell>
          <cell r="D24">
            <v>118.1836902800659</v>
          </cell>
          <cell r="E24">
            <v>35576</v>
          </cell>
          <cell r="F24">
            <v>106.13365155131265</v>
          </cell>
        </row>
        <row r="26">
          <cell r="C26">
            <v>912</v>
          </cell>
          <cell r="E26">
            <v>26974</v>
          </cell>
          <cell r="F26">
            <v>172.97678594331154</v>
          </cell>
        </row>
        <row r="27">
          <cell r="C27">
            <v>4181</v>
          </cell>
          <cell r="D27">
            <v>142.79371584699453</v>
          </cell>
          <cell r="E27">
            <v>23570</v>
          </cell>
          <cell r="F27">
            <v>122.01056009938918</v>
          </cell>
        </row>
        <row r="28">
          <cell r="C28">
            <v>240</v>
          </cell>
          <cell r="E28">
            <v>83587</v>
          </cell>
          <cell r="F28">
            <v>450.3852578263915</v>
          </cell>
        </row>
        <row r="29">
          <cell r="C29">
            <v>875</v>
          </cell>
          <cell r="D29">
            <v>19.890884291884518</v>
          </cell>
          <cell r="E29">
            <v>37210</v>
          </cell>
          <cell r="F29">
            <v>88.05224922501715</v>
          </cell>
        </row>
        <row r="30">
          <cell r="C30">
            <v>564</v>
          </cell>
          <cell r="D30">
            <v>112.79999999999998</v>
          </cell>
          <cell r="E30">
            <v>4994</v>
          </cell>
          <cell r="F30">
            <v>107.86177105831534</v>
          </cell>
        </row>
        <row r="31">
          <cell r="C31">
            <v>-88</v>
          </cell>
          <cell r="E31">
            <v>8075</v>
          </cell>
          <cell r="F31">
            <v>9.942377305523406</v>
          </cell>
        </row>
        <row r="32">
          <cell r="C32">
            <v>6667</v>
          </cell>
          <cell r="D32">
            <v>39.71525585274319</v>
          </cell>
          <cell r="E32">
            <v>57328</v>
          </cell>
          <cell r="F32">
            <v>94.6131502508582</v>
          </cell>
        </row>
        <row r="33">
          <cell r="C33">
            <v>624</v>
          </cell>
          <cell r="D33">
            <v>117.51412429378531</v>
          </cell>
          <cell r="E33">
            <v>1632</v>
          </cell>
          <cell r="F33">
            <v>118.8638018936635</v>
          </cell>
        </row>
        <row r="34">
          <cell r="C34">
            <v>2</v>
          </cell>
          <cell r="D34">
            <v>11.76470588235294</v>
          </cell>
          <cell r="E34">
            <v>142</v>
          </cell>
          <cell r="F34">
            <v>13.746369796708615</v>
          </cell>
        </row>
        <row r="35">
          <cell r="C35">
            <v>13635</v>
          </cell>
          <cell r="D35">
            <v>108.5243553008596</v>
          </cell>
          <cell r="E35">
            <v>321260</v>
          </cell>
          <cell r="F35">
            <v>106.40038418864988</v>
          </cell>
        </row>
        <row r="50">
          <cell r="C50">
            <v>93552</v>
          </cell>
          <cell r="D50">
            <v>138.07801868551945</v>
          </cell>
          <cell r="E50">
            <v>598065</v>
          </cell>
          <cell r="F50">
            <v>108.53169670320897</v>
          </cell>
        </row>
        <row r="51">
          <cell r="C51">
            <v>17000</v>
          </cell>
          <cell r="D51">
            <v>20238.095238095237</v>
          </cell>
          <cell r="E51">
            <v>81166</v>
          </cell>
          <cell r="F51">
            <v>345.1669147352753</v>
          </cell>
        </row>
        <row r="52">
          <cell r="C52">
            <v>31366</v>
          </cell>
          <cell r="D52">
            <v>95.41278822169495</v>
          </cell>
          <cell r="E52">
            <v>244311</v>
          </cell>
          <cell r="F52">
            <v>91.54030327214684</v>
          </cell>
        </row>
        <row r="53">
          <cell r="C53">
            <v>36841</v>
          </cell>
          <cell r="D53">
            <v>147.84301135679604</v>
          </cell>
          <cell r="E53">
            <v>202856</v>
          </cell>
          <cell r="F53">
            <v>104.55147532534468</v>
          </cell>
        </row>
        <row r="54">
          <cell r="C54">
            <v>8345</v>
          </cell>
          <cell r="D54">
            <v>84.49777237748076</v>
          </cell>
          <cell r="E54">
            <v>69732</v>
          </cell>
          <cell r="F54">
            <v>104.66812764552249</v>
          </cell>
        </row>
      </sheetData>
      <sheetData sheetId="2">
        <row r="6">
          <cell r="C6">
            <v>10384</v>
          </cell>
          <cell r="D6">
            <v>98.45453683511899</v>
          </cell>
          <cell r="E6">
            <v>128370</v>
          </cell>
          <cell r="F6">
            <v>100.34080072537401</v>
          </cell>
        </row>
        <row r="7">
          <cell r="C7">
            <v>6641</v>
          </cell>
          <cell r="D7">
            <v>107.37267582861763</v>
          </cell>
          <cell r="E7">
            <v>49397</v>
          </cell>
          <cell r="F7">
            <v>105.31735709869305</v>
          </cell>
        </row>
        <row r="8">
          <cell r="C8">
            <v>78656</v>
          </cell>
          <cell r="D8">
            <v>110.20259478241377</v>
          </cell>
          <cell r="E8">
            <v>874563</v>
          </cell>
          <cell r="F8">
            <v>100.65023771079498</v>
          </cell>
        </row>
        <row r="9">
          <cell r="C9">
            <v>49574</v>
          </cell>
          <cell r="D9">
            <v>111.152466367713</v>
          </cell>
          <cell r="E9">
            <v>423838</v>
          </cell>
          <cell r="F9">
            <v>100.66239321314146</v>
          </cell>
        </row>
        <row r="10">
          <cell r="C10">
            <v>10748</v>
          </cell>
          <cell r="D10">
            <v>92.29712322885358</v>
          </cell>
          <cell r="E10">
            <v>226102</v>
          </cell>
          <cell r="F10">
            <v>99.67949424456309</v>
          </cell>
        </row>
        <row r="11">
          <cell r="C11">
            <v>18334</v>
          </cell>
          <cell r="D11">
            <v>121.18448013748431</v>
          </cell>
          <cell r="E11">
            <v>224623</v>
          </cell>
          <cell r="F11">
            <v>101.62327233243604</v>
          </cell>
        </row>
      </sheetData>
      <sheetData sheetId="9">
        <row r="6">
          <cell r="B6">
            <v>1090897</v>
          </cell>
          <cell r="C6">
            <v>100361</v>
          </cell>
          <cell r="D6">
            <v>40.79483281439268</v>
          </cell>
          <cell r="E6">
            <v>525191</v>
          </cell>
          <cell r="F6">
            <v>81.41410602617324</v>
          </cell>
        </row>
        <row r="13">
          <cell r="B13">
            <v>1022169</v>
          </cell>
          <cell r="C13">
            <v>98405</v>
          </cell>
          <cell r="D13">
            <v>41.909957794046875</v>
          </cell>
          <cell r="E13">
            <v>445050</v>
          </cell>
          <cell r="F13">
            <v>79.00524926462364</v>
          </cell>
        </row>
      </sheetData>
      <sheetData sheetId="10">
        <row r="6">
          <cell r="B6">
            <v>3014696</v>
          </cell>
          <cell r="C6">
            <v>187260</v>
          </cell>
          <cell r="D6">
            <v>152.25132933313822</v>
          </cell>
          <cell r="E6">
            <v>1843059</v>
          </cell>
          <cell r="F6">
            <v>99.43126918900023</v>
          </cell>
          <cell r="G6">
            <v>61.135816015943234</v>
          </cell>
        </row>
        <row r="7">
          <cell r="B7">
            <v>524180</v>
          </cell>
          <cell r="C7">
            <v>28341</v>
          </cell>
          <cell r="D7">
            <v>120.74900941587492</v>
          </cell>
          <cell r="E7">
            <v>344143</v>
          </cell>
          <cell r="F7">
            <v>99.26390631534923</v>
          </cell>
          <cell r="G7">
            <v>65.65359227746194</v>
          </cell>
        </row>
        <row r="8">
          <cell r="B8">
            <v>265000</v>
          </cell>
          <cell r="C8">
            <v>24036</v>
          </cell>
          <cell r="D8">
            <v>324.06633409734394</v>
          </cell>
          <cell r="E8">
            <v>181797</v>
          </cell>
          <cell r="F8">
            <v>93.82150911652535</v>
          </cell>
          <cell r="G8">
            <v>68.60264150943397</v>
          </cell>
        </row>
        <row r="9">
          <cell r="B9">
            <v>2240516</v>
          </cell>
          <cell r="C9">
            <v>134883</v>
          </cell>
          <cell r="D9">
            <v>146.44322845417236</v>
          </cell>
          <cell r="E9">
            <v>1317119</v>
          </cell>
          <cell r="F9">
            <v>100.30324330210784</v>
          </cell>
          <cell r="G9">
            <v>58.786413486893196</v>
          </cell>
        </row>
        <row r="10">
          <cell r="B10">
            <v>1202516</v>
          </cell>
          <cell r="C10">
            <v>72204</v>
          </cell>
          <cell r="D10">
            <v>182.63310990261795</v>
          </cell>
          <cell r="E10">
            <v>695242</v>
          </cell>
          <cell r="F10">
            <v>95.35292302417281</v>
          </cell>
          <cell r="G10">
            <v>57.815613264189416</v>
          </cell>
        </row>
        <row r="11">
          <cell r="B11">
            <v>438000</v>
          </cell>
          <cell r="C11">
            <v>21084</v>
          </cell>
          <cell r="D11">
            <v>81.17348117348118</v>
          </cell>
          <cell r="E11">
            <v>246975</v>
          </cell>
          <cell r="F11">
            <v>97.42372961586709</v>
          </cell>
          <cell r="G11">
            <v>56.386986301369866</v>
          </cell>
        </row>
        <row r="12">
          <cell r="B12">
            <v>600000</v>
          </cell>
          <cell r="C12">
            <v>41595</v>
          </cell>
          <cell r="D12">
            <v>156.3898184005715</v>
          </cell>
          <cell r="E12">
            <v>374902</v>
          </cell>
          <cell r="F12">
            <v>113.43273647074486</v>
          </cell>
          <cell r="G12">
            <v>62.48366666666667</v>
          </cell>
        </row>
        <row r="13">
          <cell r="B13">
            <v>486758</v>
          </cell>
          <cell r="C13">
            <v>24323</v>
          </cell>
          <cell r="D13">
            <v>129.73650522722423</v>
          </cell>
          <cell r="E13">
            <v>294846</v>
          </cell>
          <cell r="F13">
            <v>105.98994187279595</v>
          </cell>
          <cell r="G13">
            <v>60.573426630892556</v>
          </cell>
        </row>
        <row r="14">
          <cell r="C14">
            <v>135</v>
          </cell>
          <cell r="D14">
            <v>115.38461538461537</v>
          </cell>
          <cell r="E14">
            <v>1520</v>
          </cell>
          <cell r="F14">
            <v>124.6923707957342</v>
          </cell>
        </row>
        <row r="15">
          <cell r="B15">
            <v>167932</v>
          </cell>
          <cell r="C15">
            <v>14310</v>
          </cell>
          <cell r="D15">
            <v>127.71084337349396</v>
          </cell>
          <cell r="E15">
            <v>92996</v>
          </cell>
          <cell r="F15">
            <v>105.05055069189495</v>
          </cell>
          <cell r="G15">
            <v>55.377176476192744</v>
          </cell>
        </row>
        <row r="16">
          <cell r="B16">
            <v>345251</v>
          </cell>
          <cell r="C16">
            <v>22273</v>
          </cell>
          <cell r="D16">
            <v>108.66468263648339</v>
          </cell>
          <cell r="E16">
            <v>184684</v>
          </cell>
          <cell r="F16">
            <v>86.22277001223189</v>
          </cell>
          <cell r="G16">
            <v>53.49267634271877</v>
          </cell>
        </row>
        <row r="17">
          <cell r="B17">
            <v>59530</v>
          </cell>
          <cell r="C17">
            <v>1963</v>
          </cell>
          <cell r="D17">
            <v>185.71428571428572</v>
          </cell>
          <cell r="E17">
            <v>27865</v>
          </cell>
          <cell r="F17">
            <v>68.80926511260371</v>
          </cell>
          <cell r="G17">
            <v>46.80833193347892</v>
          </cell>
        </row>
        <row r="18">
          <cell r="B18">
            <v>59659</v>
          </cell>
          <cell r="C18">
            <v>3327</v>
          </cell>
          <cell r="D18">
            <v>82.6583850931677</v>
          </cell>
          <cell r="E18">
            <v>46337</v>
          </cell>
          <cell r="F18">
            <v>123.14499840544275</v>
          </cell>
          <cell r="G18">
            <v>77.66975644915269</v>
          </cell>
        </row>
        <row r="19">
          <cell r="B19">
            <v>302665</v>
          </cell>
          <cell r="C19">
            <v>21635</v>
          </cell>
          <cell r="D19">
            <v>197.36361977741288</v>
          </cell>
          <cell r="E19">
            <v>195056</v>
          </cell>
          <cell r="F19">
            <v>113.57170722050458</v>
          </cell>
          <cell r="G19">
            <v>64.44616985776354</v>
          </cell>
        </row>
        <row r="20">
          <cell r="B20">
            <v>210037</v>
          </cell>
          <cell r="C20">
            <v>16717</v>
          </cell>
          <cell r="D20">
            <v>172.78552971576227</v>
          </cell>
          <cell r="E20">
            <v>127673</v>
          </cell>
          <cell r="F20">
            <v>125.49441692223009</v>
          </cell>
          <cell r="G20">
            <v>60.78595675999943</v>
          </cell>
        </row>
        <row r="22">
          <cell r="B22">
            <v>43637</v>
          </cell>
          <cell r="C22">
            <v>3517</v>
          </cell>
          <cell r="D22">
            <v>317.99276672694396</v>
          </cell>
          <cell r="E22">
            <v>20981</v>
          </cell>
          <cell r="F22">
            <v>65.56767398981218</v>
          </cell>
          <cell r="G22">
            <v>48.080757155624816</v>
          </cell>
        </row>
        <row r="23">
          <cell r="B23">
            <v>272993</v>
          </cell>
          <cell r="C23">
            <v>15100</v>
          </cell>
          <cell r="D23">
            <v>119.22621397552308</v>
          </cell>
          <cell r="E23">
            <v>172436</v>
          </cell>
          <cell r="F23">
            <v>89.3395229312167</v>
          </cell>
          <cell r="G23">
            <v>63.164989578487365</v>
          </cell>
        </row>
        <row r="24">
          <cell r="B24">
            <v>497378</v>
          </cell>
          <cell r="C24">
            <v>23133</v>
          </cell>
          <cell r="D24">
            <v>335.4066985645933</v>
          </cell>
          <cell r="E24">
            <v>335447</v>
          </cell>
          <cell r="F24">
            <v>117.98718291430421</v>
          </cell>
          <cell r="G24">
            <v>67.44307146677176</v>
          </cell>
        </row>
        <row r="28">
          <cell r="B28">
            <v>245383</v>
          </cell>
          <cell r="C28">
            <v>13758</v>
          </cell>
          <cell r="D28">
            <v>101.90356269905934</v>
          </cell>
          <cell r="E28">
            <v>159105</v>
          </cell>
          <cell r="F28">
            <v>66.57697956724232</v>
          </cell>
          <cell r="G28">
            <v>64.83945505597373</v>
          </cell>
        </row>
        <row r="29">
          <cell r="B29">
            <v>36995</v>
          </cell>
          <cell r="C29">
            <v>11846</v>
          </cell>
          <cell r="D29">
            <v>1289.0097932535366</v>
          </cell>
          <cell r="E29">
            <v>35108</v>
          </cell>
          <cell r="F29">
            <v>170.94999269610946</v>
          </cell>
          <cell r="G29">
            <v>94.89931071766455</v>
          </cell>
        </row>
        <row r="30">
          <cell r="B30">
            <v>11499</v>
          </cell>
          <cell r="C30">
            <v>1633</v>
          </cell>
          <cell r="D30">
            <v>824.7474747474747</v>
          </cell>
          <cell r="E30">
            <v>8547</v>
          </cell>
          <cell r="F30">
            <v>129.69650986342944</v>
          </cell>
          <cell r="G30">
            <v>74.32820245238716</v>
          </cell>
        </row>
        <row r="31">
          <cell r="B31">
            <v>470</v>
          </cell>
          <cell r="C31">
            <v>477</v>
          </cell>
          <cell r="E31">
            <v>942</v>
          </cell>
          <cell r="F31">
            <v>785</v>
          </cell>
          <cell r="G31">
            <v>200.42553191489364</v>
          </cell>
        </row>
        <row r="32">
          <cell r="C32">
            <v>21</v>
          </cell>
          <cell r="D32">
            <v>1050</v>
          </cell>
          <cell r="E32">
            <v>2242</v>
          </cell>
          <cell r="F32">
            <v>109.09975669099757</v>
          </cell>
        </row>
        <row r="33">
          <cell r="B33">
            <v>36482</v>
          </cell>
          <cell r="C33">
            <v>1010</v>
          </cell>
          <cell r="D33">
            <v>76.16892911010558</v>
          </cell>
          <cell r="E33">
            <v>18639</v>
          </cell>
          <cell r="F33">
            <v>98.03808121186619</v>
          </cell>
          <cell r="G33">
            <v>51.090948961131524</v>
          </cell>
        </row>
        <row r="34">
          <cell r="B34">
            <v>78104</v>
          </cell>
          <cell r="C34">
            <v>11484</v>
          </cell>
          <cell r="D34">
            <v>245.96273291925468</v>
          </cell>
          <cell r="E34">
            <v>46736</v>
          </cell>
          <cell r="F34">
            <v>83.40799171916548</v>
          </cell>
          <cell r="G34">
            <v>59.83816449861723</v>
          </cell>
        </row>
        <row r="35">
          <cell r="B35">
            <v>4308</v>
          </cell>
          <cell r="C35">
            <v>51</v>
          </cell>
          <cell r="D35">
            <v>2.176696542893726</v>
          </cell>
          <cell r="E35">
            <v>3431</v>
          </cell>
          <cell r="F35">
            <v>46.214978448275865</v>
          </cell>
          <cell r="G35">
            <v>79.64252553389043</v>
          </cell>
        </row>
        <row r="36">
          <cell r="B36">
            <v>19808</v>
          </cell>
          <cell r="C36">
            <v>593</v>
          </cell>
          <cell r="D36">
            <v>49.62343096234309</v>
          </cell>
          <cell r="E36">
            <v>6705</v>
          </cell>
          <cell r="F36">
            <v>117.9834594404364</v>
          </cell>
          <cell r="G36">
            <v>33.84995961227787</v>
          </cell>
        </row>
        <row r="37">
          <cell r="C37">
            <v>-1380</v>
          </cell>
          <cell r="E37">
            <v>21128</v>
          </cell>
          <cell r="F37">
            <v>110.62359285826484</v>
          </cell>
        </row>
        <row r="38">
          <cell r="B38">
            <v>96282</v>
          </cell>
          <cell r="C38">
            <v>1334</v>
          </cell>
          <cell r="D38">
            <v>100</v>
          </cell>
          <cell r="E38">
            <v>40635</v>
          </cell>
          <cell r="F38">
            <v>116.26609442060085</v>
          </cell>
          <cell r="G38">
            <v>42.204150308468876</v>
          </cell>
        </row>
        <row r="39">
          <cell r="B39">
            <v>446</v>
          </cell>
        </row>
      </sheetData>
      <sheetData sheetId="17">
        <row r="7">
          <cell r="B7">
            <v>1259900</v>
          </cell>
          <cell r="C7">
            <v>146916</v>
          </cell>
          <cell r="D7">
            <v>160.72905498544955</v>
          </cell>
          <cell r="E7">
            <v>875948</v>
          </cell>
          <cell r="F7">
            <v>133.18939104810764</v>
          </cell>
          <cell r="G7">
            <v>69.52520041273117</v>
          </cell>
        </row>
        <row r="11">
          <cell r="B11">
            <v>1033918</v>
          </cell>
          <cell r="C11">
            <v>89873</v>
          </cell>
          <cell r="D11">
            <v>111.54509687108265</v>
          </cell>
          <cell r="E11">
            <v>492606</v>
          </cell>
          <cell r="F11">
            <v>114.06824560266018</v>
          </cell>
          <cell r="G11">
            <v>47.64459077025451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5" zoomScaleNormal="75" workbookViewId="0" topLeftCell="A13">
      <selection activeCell="H43" sqref="H43"/>
    </sheetView>
  </sheetViews>
  <sheetFormatPr defaultColWidth="8.75390625" defaultRowHeight="19.5" customHeight="1"/>
  <cols>
    <col min="1" max="1" width="36.125" style="2" customWidth="1"/>
    <col min="2" max="3" width="10.125" style="2" customWidth="1"/>
    <col min="4" max="4" width="11.25390625" style="3" customWidth="1"/>
    <col min="5" max="5" width="10.125" style="4" customWidth="1"/>
    <col min="6" max="6" width="10.125" style="3" customWidth="1"/>
    <col min="7" max="7" width="12.125" style="33" customWidth="1"/>
    <col min="8" max="8" width="45.50390625" style="4" customWidth="1"/>
    <col min="9" max="9" width="10.125" style="4" customWidth="1"/>
    <col min="10" max="10" width="10.125" style="2" customWidth="1"/>
    <col min="11" max="11" width="10.125" style="3" customWidth="1"/>
    <col min="12" max="12" width="10.125" style="2" customWidth="1"/>
    <col min="13" max="13" width="10.125" style="3" customWidth="1"/>
    <col min="14" max="14" width="11.00390625" style="33" customWidth="1"/>
    <col min="15" max="16384" width="8.75390625" style="5" customWidth="1"/>
  </cols>
  <sheetData>
    <row r="1" ht="21.75" customHeight="1">
      <c r="A1" s="1"/>
    </row>
    <row r="2" spans="1:14" ht="27.75" customHeight="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9.5" customHeight="1">
      <c r="A3" s="6"/>
      <c r="B3" s="6"/>
      <c r="C3" s="6"/>
      <c r="D3" s="7"/>
      <c r="E3" s="8"/>
      <c r="F3" s="7"/>
      <c r="H3" s="8"/>
      <c r="I3" s="8"/>
      <c r="J3" s="6"/>
      <c r="K3" s="7"/>
      <c r="L3" s="6"/>
      <c r="N3" s="7" t="s">
        <v>2</v>
      </c>
    </row>
    <row r="4" spans="1:14" s="9" customFormat="1" ht="18" customHeight="1">
      <c r="A4" s="56" t="s">
        <v>3</v>
      </c>
      <c r="B4" s="56"/>
      <c r="C4" s="56"/>
      <c r="D4" s="56"/>
      <c r="E4" s="56"/>
      <c r="F4" s="56"/>
      <c r="G4" s="56"/>
      <c r="H4" s="57" t="s">
        <v>4</v>
      </c>
      <c r="I4" s="57"/>
      <c r="J4" s="57"/>
      <c r="K4" s="57"/>
      <c r="L4" s="57"/>
      <c r="M4" s="57"/>
      <c r="N4" s="57"/>
    </row>
    <row r="5" spans="1:14" s="10" customFormat="1" ht="21" customHeight="1">
      <c r="A5" s="53" t="s">
        <v>5</v>
      </c>
      <c r="B5" s="51" t="s">
        <v>6</v>
      </c>
      <c r="C5" s="53" t="s">
        <v>7</v>
      </c>
      <c r="D5" s="49" t="s">
        <v>8</v>
      </c>
      <c r="E5" s="58" t="s">
        <v>0</v>
      </c>
      <c r="F5" s="59"/>
      <c r="G5" s="60"/>
      <c r="H5" s="53" t="s">
        <v>5</v>
      </c>
      <c r="I5" s="51" t="s">
        <v>6</v>
      </c>
      <c r="J5" s="53" t="s">
        <v>7</v>
      </c>
      <c r="K5" s="49" t="s">
        <v>8</v>
      </c>
      <c r="L5" s="58" t="s">
        <v>0</v>
      </c>
      <c r="M5" s="59"/>
      <c r="N5" s="60"/>
    </row>
    <row r="6" spans="1:14" s="10" customFormat="1" ht="50.25" customHeight="1">
      <c r="A6" s="53"/>
      <c r="B6" s="52"/>
      <c r="C6" s="53"/>
      <c r="D6" s="50"/>
      <c r="E6" s="11" t="s">
        <v>1</v>
      </c>
      <c r="F6" s="12" t="s">
        <v>8</v>
      </c>
      <c r="G6" s="13" t="s">
        <v>9</v>
      </c>
      <c r="H6" s="53"/>
      <c r="I6" s="52"/>
      <c r="J6" s="53"/>
      <c r="K6" s="50"/>
      <c r="L6" s="11" t="s">
        <v>1</v>
      </c>
      <c r="M6" s="13" t="s">
        <v>8</v>
      </c>
      <c r="N6" s="13" t="s">
        <v>9</v>
      </c>
    </row>
    <row r="7" spans="1:14" s="10" customFormat="1" ht="18.75" customHeight="1">
      <c r="A7" s="34" t="s">
        <v>10</v>
      </c>
      <c r="B7" s="15" t="s">
        <v>11</v>
      </c>
      <c r="C7" s="15">
        <f>'[2]全市收入1'!C6</f>
        <v>189233</v>
      </c>
      <c r="D7" s="16">
        <f>'[2]全市收入1'!D6-100</f>
        <v>21.412943750441087</v>
      </c>
      <c r="E7" s="15">
        <f>'[2]全市收入1'!E6</f>
        <v>1650395</v>
      </c>
      <c r="F7" s="16">
        <f>'[2]全市收入1'!F6-100</f>
        <v>3.4859521658188157</v>
      </c>
      <c r="G7" s="15" t="s">
        <v>11</v>
      </c>
      <c r="H7" s="35" t="s">
        <v>12</v>
      </c>
      <c r="I7" s="14">
        <f>'[2]全市支出'!B6</f>
        <v>3014696</v>
      </c>
      <c r="J7" s="14">
        <f>'[2]全市支出'!C6</f>
        <v>187260</v>
      </c>
      <c r="K7" s="18">
        <f>'[2]全市支出'!D6-100</f>
        <v>52.251329333138216</v>
      </c>
      <c r="L7" s="14">
        <f>'[2]全市支出'!E6</f>
        <v>1843059</v>
      </c>
      <c r="M7" s="18">
        <f>'[2]全市支出'!F6-100</f>
        <v>-0.5687308109997673</v>
      </c>
      <c r="N7" s="18">
        <f>'[2]全市支出'!G6</f>
        <v>61.135816015943234</v>
      </c>
    </row>
    <row r="8" spans="1:14" s="10" customFormat="1" ht="18.75" customHeight="1">
      <c r="A8" s="36" t="s">
        <v>13</v>
      </c>
      <c r="B8" s="15">
        <v>1641250</v>
      </c>
      <c r="C8" s="15">
        <f>'[2]全市收入1'!C7</f>
        <v>95681</v>
      </c>
      <c r="D8" s="16">
        <f>'[2]全市收入1'!D7-100</f>
        <v>8.597598347445114</v>
      </c>
      <c r="E8" s="15">
        <f>'[2]全市收入1'!E7</f>
        <v>1052330</v>
      </c>
      <c r="F8" s="16">
        <f>'[2]全市收入1'!F7-100</f>
        <v>0.8220359281437197</v>
      </c>
      <c r="G8" s="16">
        <f>E8/B8*100</f>
        <v>64.11759329779132</v>
      </c>
      <c r="H8" s="20" t="s">
        <v>14</v>
      </c>
      <c r="I8" s="14">
        <f>'[2]全市支出'!B7</f>
        <v>524180</v>
      </c>
      <c r="J8" s="14">
        <f>'[2]全市支出'!C7</f>
        <v>28341</v>
      </c>
      <c r="K8" s="18">
        <f>'[2]全市支出'!D7-100</f>
        <v>20.749009415874923</v>
      </c>
      <c r="L8" s="14">
        <f>'[2]全市支出'!E7</f>
        <v>344143</v>
      </c>
      <c r="M8" s="18">
        <f>'[2]全市支出'!F7-100</f>
        <v>-0.7360936846507684</v>
      </c>
      <c r="N8" s="18">
        <f>'[2]全市支出'!G7</f>
        <v>65.65359227746194</v>
      </c>
    </row>
    <row r="9" spans="1:14" s="10" customFormat="1" ht="18.75" customHeight="1">
      <c r="A9" s="19" t="s">
        <v>15</v>
      </c>
      <c r="B9" s="15">
        <v>184450</v>
      </c>
      <c r="C9" s="15">
        <f>'[2]全市收入2'!C6</f>
        <v>10384</v>
      </c>
      <c r="D9" s="16">
        <f>'[2]全市收入2'!D6-100</f>
        <v>-1.5454631648810135</v>
      </c>
      <c r="E9" s="15">
        <f>'[2]全市收入2'!E6</f>
        <v>128370</v>
      </c>
      <c r="F9" s="16">
        <f>'[2]全市收入2'!F6-100</f>
        <v>0.3408007253740095</v>
      </c>
      <c r="G9" s="16">
        <f aca="true" t="shared" si="0" ref="G9:G25">E9/B9*100</f>
        <v>69.59609650311738</v>
      </c>
      <c r="H9" s="20" t="s">
        <v>16</v>
      </c>
      <c r="I9" s="14">
        <f>'[2]全市支出'!B8</f>
        <v>265000</v>
      </c>
      <c r="J9" s="14">
        <f>'[2]全市支出'!C8</f>
        <v>24036</v>
      </c>
      <c r="K9" s="18">
        <f>'[2]全市支出'!D8-100</f>
        <v>224.06633409734394</v>
      </c>
      <c r="L9" s="14">
        <f>'[2]全市支出'!E8</f>
        <v>181797</v>
      </c>
      <c r="M9" s="18">
        <f>'[2]全市支出'!F8-100</f>
        <v>-6.178490883474652</v>
      </c>
      <c r="N9" s="18">
        <f>'[2]全市支出'!G8</f>
        <v>68.60264150943397</v>
      </c>
    </row>
    <row r="10" spans="1:14" s="10" customFormat="1" ht="18.75" customHeight="1">
      <c r="A10" s="19" t="s">
        <v>17</v>
      </c>
      <c r="B10" s="15">
        <v>84250</v>
      </c>
      <c r="C10" s="15">
        <f>'[2]全市收入2'!C7</f>
        <v>6641</v>
      </c>
      <c r="D10" s="16">
        <f>'[2]全市收入2'!D7-100</f>
        <v>7.372675828617631</v>
      </c>
      <c r="E10" s="15">
        <f>'[2]全市收入2'!E7</f>
        <v>49397</v>
      </c>
      <c r="F10" s="16">
        <f>'[2]全市收入2'!F7-100</f>
        <v>5.317357098693051</v>
      </c>
      <c r="G10" s="16">
        <f t="shared" si="0"/>
        <v>58.631454005934714</v>
      </c>
      <c r="H10" s="20" t="s">
        <v>18</v>
      </c>
      <c r="I10" s="14">
        <f>'[2]全市支出'!B9</f>
        <v>2240516</v>
      </c>
      <c r="J10" s="14">
        <f>'[2]全市支出'!C9</f>
        <v>134883</v>
      </c>
      <c r="K10" s="18">
        <f>'[2]全市支出'!D9-100</f>
        <v>46.443228454172356</v>
      </c>
      <c r="L10" s="14">
        <f>'[2]全市支出'!E9</f>
        <v>1317119</v>
      </c>
      <c r="M10" s="18">
        <f>'[2]全市支出'!F9-100</f>
        <v>0.30324330210784467</v>
      </c>
      <c r="N10" s="18">
        <f>'[2]全市支出'!G9</f>
        <v>58.786413486893196</v>
      </c>
    </row>
    <row r="11" spans="1:14" s="10" customFormat="1" ht="18.75" customHeight="1">
      <c r="A11" s="19" t="s">
        <v>19</v>
      </c>
      <c r="B11" s="15">
        <v>1372550</v>
      </c>
      <c r="C11" s="15">
        <f>'[2]全市收入2'!C8</f>
        <v>78656</v>
      </c>
      <c r="D11" s="16">
        <f>'[2]全市收入2'!D8-100</f>
        <v>10.202594782413769</v>
      </c>
      <c r="E11" s="15">
        <f>'[2]全市收入2'!E8</f>
        <v>874563</v>
      </c>
      <c r="F11" s="16">
        <f>'[2]全市收入2'!F8-100</f>
        <v>0.6502377107949826</v>
      </c>
      <c r="G11" s="16">
        <f t="shared" si="0"/>
        <v>63.71811591563149</v>
      </c>
      <c r="H11" s="17" t="s">
        <v>20</v>
      </c>
      <c r="I11" s="14">
        <f>'[2]全市支出'!B10</f>
        <v>1202516</v>
      </c>
      <c r="J11" s="14">
        <f>'[2]全市支出'!C10</f>
        <v>72204</v>
      </c>
      <c r="K11" s="18">
        <f>'[2]全市支出'!D10-100</f>
        <v>82.63310990261795</v>
      </c>
      <c r="L11" s="14">
        <f>'[2]全市支出'!E10</f>
        <v>695242</v>
      </c>
      <c r="M11" s="18">
        <f>'[2]全市支出'!F10-100</f>
        <v>-4.64707697582719</v>
      </c>
      <c r="N11" s="18">
        <f>'[2]全市支出'!G10</f>
        <v>57.815613264189416</v>
      </c>
    </row>
    <row r="12" spans="1:14" s="10" customFormat="1" ht="18.75" customHeight="1">
      <c r="A12" s="19" t="s">
        <v>21</v>
      </c>
      <c r="B12" s="15">
        <v>723650</v>
      </c>
      <c r="C12" s="15">
        <f>'[2]全市收入2'!C9</f>
        <v>49574</v>
      </c>
      <c r="D12" s="16">
        <f>'[2]全市收入2'!D9-100</f>
        <v>11.152466367713004</v>
      </c>
      <c r="E12" s="15">
        <f>'[2]全市收入2'!E9</f>
        <v>423838</v>
      </c>
      <c r="F12" s="16">
        <f>'[2]全市收入2'!F9-100</f>
        <v>0.6623932131414563</v>
      </c>
      <c r="G12" s="16">
        <f t="shared" si="0"/>
        <v>58.5694741933255</v>
      </c>
      <c r="H12" s="17" t="s">
        <v>22</v>
      </c>
      <c r="I12" s="14">
        <f>'[2]全市支出'!B11</f>
        <v>438000</v>
      </c>
      <c r="J12" s="14">
        <f>'[2]全市支出'!C11</f>
        <v>21084</v>
      </c>
      <c r="K12" s="18">
        <f>'[2]全市支出'!D11-100</f>
        <v>-18.82651882651882</v>
      </c>
      <c r="L12" s="14">
        <f>'[2]全市支出'!E11</f>
        <v>246975</v>
      </c>
      <c r="M12" s="18">
        <f>'[2]全市支出'!F11-100</f>
        <v>-2.5762703841329113</v>
      </c>
      <c r="N12" s="18">
        <f>'[2]全市支出'!G11</f>
        <v>56.386986301369866</v>
      </c>
    </row>
    <row r="13" spans="1:14" s="10" customFormat="1" ht="18.75" customHeight="1">
      <c r="A13" s="19" t="s">
        <v>23</v>
      </c>
      <c r="B13" s="15">
        <v>341300</v>
      </c>
      <c r="C13" s="15">
        <f>'[2]全市收入2'!C10</f>
        <v>10748</v>
      </c>
      <c r="D13" s="16">
        <f>'[2]全市收入2'!D10-100</f>
        <v>-7.702876771146421</v>
      </c>
      <c r="E13" s="15">
        <f>'[2]全市收入2'!E10</f>
        <v>226102</v>
      </c>
      <c r="F13" s="16">
        <f>'[2]全市收入2'!F10-100</f>
        <v>-0.32050575543691195</v>
      </c>
      <c r="G13" s="16">
        <f t="shared" si="0"/>
        <v>66.24728977439203</v>
      </c>
      <c r="H13" s="17" t="s">
        <v>24</v>
      </c>
      <c r="I13" s="14">
        <f>'[2]全市支出'!B12</f>
        <v>600000</v>
      </c>
      <c r="J13" s="14">
        <f>'[2]全市支出'!C12</f>
        <v>41595</v>
      </c>
      <c r="K13" s="18">
        <f>'[2]全市支出'!D12-100</f>
        <v>56.3898184005715</v>
      </c>
      <c r="L13" s="14">
        <f>'[2]全市支出'!E12</f>
        <v>374902</v>
      </c>
      <c r="M13" s="18">
        <f>'[2]全市支出'!F12-100</f>
        <v>13.432736470744857</v>
      </c>
      <c r="N13" s="18">
        <f>'[2]全市支出'!G12</f>
        <v>62.48366666666667</v>
      </c>
    </row>
    <row r="14" spans="1:14" s="10" customFormat="1" ht="18.75" customHeight="1">
      <c r="A14" s="19" t="s">
        <v>25</v>
      </c>
      <c r="B14" s="15">
        <v>307600</v>
      </c>
      <c r="C14" s="15">
        <f>'[2]全市收入2'!C11</f>
        <v>18334</v>
      </c>
      <c r="D14" s="16">
        <f>'[2]全市收入2'!D11-100</f>
        <v>21.184480137484314</v>
      </c>
      <c r="E14" s="15">
        <f>'[2]全市收入2'!E11</f>
        <v>224623</v>
      </c>
      <c r="F14" s="16">
        <f>'[2]全市收入2'!F11-100</f>
        <v>1.623272332436045</v>
      </c>
      <c r="G14" s="16">
        <f t="shared" si="0"/>
        <v>73.0243823146944</v>
      </c>
      <c r="H14" s="17" t="s">
        <v>26</v>
      </c>
      <c r="I14" s="14">
        <f>'[2]全市支出'!B13</f>
        <v>486758</v>
      </c>
      <c r="J14" s="14">
        <f>'[2]全市支出'!C13</f>
        <v>24323</v>
      </c>
      <c r="K14" s="18">
        <f>'[2]全市支出'!D13-100</f>
        <v>29.736505227224228</v>
      </c>
      <c r="L14" s="14">
        <f>'[2]全市支出'!E13</f>
        <v>294846</v>
      </c>
      <c r="M14" s="18">
        <f>'[2]全市支出'!F13-100</f>
        <v>5.989941872795953</v>
      </c>
      <c r="N14" s="18">
        <f>'[2]全市支出'!G13</f>
        <v>60.573426630892556</v>
      </c>
    </row>
    <row r="15" spans="1:14" s="10" customFormat="1" ht="18.75" customHeight="1">
      <c r="A15" s="19" t="s">
        <v>27</v>
      </c>
      <c r="B15" s="15">
        <v>1124100</v>
      </c>
      <c r="C15" s="15">
        <f>'[2]全市收入1'!C8</f>
        <v>82046</v>
      </c>
      <c r="D15" s="16">
        <f>'[2]全市收入1'!D8-100</f>
        <v>8.60977998993937</v>
      </c>
      <c r="E15" s="15">
        <f>'[2]全市收入1'!E8</f>
        <v>731070</v>
      </c>
      <c r="F15" s="16">
        <f>'[2]全市收入1'!F8-100</f>
        <v>-1.448474350073809</v>
      </c>
      <c r="G15" s="16">
        <f t="shared" si="0"/>
        <v>65.03602882305844</v>
      </c>
      <c r="H15" s="17" t="s">
        <v>28</v>
      </c>
      <c r="I15" s="14"/>
      <c r="J15" s="14">
        <f>'[2]全市支出'!C14</f>
        <v>135</v>
      </c>
      <c r="K15" s="18">
        <f>'[2]全市支出'!D14-100</f>
        <v>15.384615384615373</v>
      </c>
      <c r="L15" s="14">
        <f>'[2]全市支出'!E14</f>
        <v>1520</v>
      </c>
      <c r="M15" s="18">
        <f>'[2]全市支出'!F14-100</f>
        <v>24.692370795734206</v>
      </c>
      <c r="N15" s="18"/>
    </row>
    <row r="16" spans="1:14" s="10" customFormat="1" ht="18.75" customHeight="1">
      <c r="A16" s="19" t="s">
        <v>29</v>
      </c>
      <c r="B16" s="15">
        <v>422230</v>
      </c>
      <c r="C16" s="15">
        <f>'[2]全市收入1'!C9</f>
        <v>31366</v>
      </c>
      <c r="D16" s="16">
        <f>'[2]全市收入1'!D9-100</f>
        <v>-4.590114068441068</v>
      </c>
      <c r="E16" s="15">
        <f>'[2]全市收入1'!E9</f>
        <v>244311</v>
      </c>
      <c r="F16" s="16">
        <f>'[2]全市收入1'!F9-100</f>
        <v>-8.460039716737228</v>
      </c>
      <c r="G16" s="16">
        <f t="shared" si="0"/>
        <v>57.862065698789756</v>
      </c>
      <c r="H16" s="17" t="s">
        <v>30</v>
      </c>
      <c r="I16" s="14">
        <f>'[2]全市支出'!B15</f>
        <v>167932</v>
      </c>
      <c r="J16" s="14">
        <f>'[2]全市支出'!C15</f>
        <v>14310</v>
      </c>
      <c r="K16" s="18">
        <f>'[2]全市支出'!D15-100</f>
        <v>27.710843373493958</v>
      </c>
      <c r="L16" s="14">
        <f>'[2]全市支出'!E15</f>
        <v>92996</v>
      </c>
      <c r="M16" s="18">
        <f>'[2]全市支出'!F15-100</f>
        <v>5.050550691894955</v>
      </c>
      <c r="N16" s="18">
        <f>'[2]全市支出'!G15</f>
        <v>55.377176476192744</v>
      </c>
    </row>
    <row r="17" spans="1:14" s="10" customFormat="1" ht="18.75" customHeight="1">
      <c r="A17" s="19" t="s">
        <v>31</v>
      </c>
      <c r="B17" s="15">
        <v>160779</v>
      </c>
      <c r="C17" s="15">
        <f>'[2]全市收入1'!C16</f>
        <v>24561</v>
      </c>
      <c r="D17" s="16">
        <f>'[2]全市收入1'!D16-100</f>
        <v>47.84205140552581</v>
      </c>
      <c r="E17" s="15">
        <f>'[2]全市收入1'!E16</f>
        <v>135237</v>
      </c>
      <c r="F17" s="16">
        <f>'[2]全市收入1'!F16-100</f>
        <v>4.5512176265945214</v>
      </c>
      <c r="G17" s="16">
        <f t="shared" si="0"/>
        <v>84.11359692497155</v>
      </c>
      <c r="H17" s="17" t="s">
        <v>32</v>
      </c>
      <c r="I17" s="14">
        <f>'[2]全市支出'!B16</f>
        <v>345251</v>
      </c>
      <c r="J17" s="14">
        <f>'[2]全市支出'!C16</f>
        <v>22273</v>
      </c>
      <c r="K17" s="18">
        <f>'[2]全市支出'!D16-100</f>
        <v>8.664682636483391</v>
      </c>
      <c r="L17" s="14">
        <f>'[2]全市支出'!E16</f>
        <v>184684</v>
      </c>
      <c r="M17" s="18">
        <f>'[2]全市支出'!F16-100</f>
        <v>-13.77722998776811</v>
      </c>
      <c r="N17" s="18">
        <f>'[2]全市支出'!G16</f>
        <v>53.49267634271877</v>
      </c>
    </row>
    <row r="18" spans="1:14" s="10" customFormat="1" ht="18.75" customHeight="1">
      <c r="A18" s="37" t="s">
        <v>33</v>
      </c>
      <c r="B18" s="15">
        <v>62637</v>
      </c>
      <c r="C18" s="15">
        <f>'[2]全市收入1'!C22</f>
        <v>5564</v>
      </c>
      <c r="D18" s="16">
        <f>'[2]全市收入1'!D22-100</f>
        <v>-15.517764955967209</v>
      </c>
      <c r="E18" s="15">
        <f>'[2]全市收入1'!E22</f>
        <v>46488</v>
      </c>
      <c r="F18" s="16">
        <f>'[2]全市收入1'!F22-100</f>
        <v>4.667342114150628</v>
      </c>
      <c r="G18" s="16">
        <f t="shared" si="0"/>
        <v>74.2181138943436</v>
      </c>
      <c r="H18" s="17" t="s">
        <v>34</v>
      </c>
      <c r="I18" s="14">
        <f>'[2]全市支出'!B17</f>
        <v>59530</v>
      </c>
      <c r="J18" s="14">
        <f>'[2]全市支出'!C17</f>
        <v>1963</v>
      </c>
      <c r="K18" s="18">
        <f>'[2]全市支出'!D17-100</f>
        <v>85.71428571428572</v>
      </c>
      <c r="L18" s="14">
        <f>'[2]全市支出'!E17</f>
        <v>27865</v>
      </c>
      <c r="M18" s="18">
        <f>'[2]全市支出'!F17-100</f>
        <v>-31.19073488739629</v>
      </c>
      <c r="N18" s="18">
        <f>'[2]全市支出'!G17</f>
        <v>46.80833193347892</v>
      </c>
    </row>
    <row r="19" spans="1:14" s="10" customFormat="1" ht="18.75" customHeight="1">
      <c r="A19" s="37" t="s">
        <v>35</v>
      </c>
      <c r="B19" s="15">
        <v>34000</v>
      </c>
      <c r="C19" s="15">
        <f>'[2]全市收入1'!C23</f>
        <v>839</v>
      </c>
      <c r="D19" s="16">
        <f>'[2]全市收入1'!D23-100</f>
        <v>-50.53066037735849</v>
      </c>
      <c r="E19" s="15">
        <f>'[2]全市收入1'!E23</f>
        <v>25946</v>
      </c>
      <c r="F19" s="16">
        <f>'[2]全市收入1'!F23-100</f>
        <v>12.495664238640302</v>
      </c>
      <c r="G19" s="16">
        <f t="shared" si="0"/>
        <v>76.31176470588235</v>
      </c>
      <c r="H19" s="21" t="s">
        <v>36</v>
      </c>
      <c r="I19" s="14">
        <f>'[2]全市支出'!B18</f>
        <v>59659</v>
      </c>
      <c r="J19" s="14">
        <f>'[2]全市支出'!C18</f>
        <v>3327</v>
      </c>
      <c r="K19" s="18">
        <f>'[2]全市支出'!D18-100</f>
        <v>-17.341614906832305</v>
      </c>
      <c r="L19" s="14">
        <f>'[2]全市支出'!E18</f>
        <v>46337</v>
      </c>
      <c r="M19" s="18">
        <f>'[2]全市支出'!F18-100</f>
        <v>23.14499840544275</v>
      </c>
      <c r="N19" s="18">
        <f>'[2]全市支出'!G18</f>
        <v>77.66975644915269</v>
      </c>
    </row>
    <row r="20" spans="1:14" s="10" customFormat="1" ht="18.75" customHeight="1">
      <c r="A20" s="37" t="s">
        <v>37</v>
      </c>
      <c r="B20" s="15">
        <v>52000</v>
      </c>
      <c r="C20" s="15">
        <f>'[2]全市收入1'!C24</f>
        <v>5739</v>
      </c>
      <c r="D20" s="16">
        <f>'[2]全市收入1'!D24-100</f>
        <v>18.183690280065903</v>
      </c>
      <c r="E20" s="15">
        <f>'[2]全市收入1'!E24</f>
        <v>35576</v>
      </c>
      <c r="F20" s="16">
        <f>'[2]全市收入1'!F24-100</f>
        <v>6.133651551312653</v>
      </c>
      <c r="G20" s="16">
        <f t="shared" si="0"/>
        <v>68.41538461538461</v>
      </c>
      <c r="H20" s="17" t="s">
        <v>38</v>
      </c>
      <c r="I20" s="14">
        <f>'[2]全市支出'!B19</f>
        <v>302665</v>
      </c>
      <c r="J20" s="14">
        <f>'[2]全市支出'!C19</f>
        <v>21635</v>
      </c>
      <c r="K20" s="18">
        <f>'[2]全市支出'!D19-100</f>
        <v>97.36361977741288</v>
      </c>
      <c r="L20" s="14">
        <f>'[2]全市支出'!E19</f>
        <v>195056</v>
      </c>
      <c r="M20" s="18">
        <f>'[2]全市支出'!F19-100</f>
        <v>13.571707220504578</v>
      </c>
      <c r="N20" s="18">
        <f>'[2]全市支出'!G19</f>
        <v>64.44616985776354</v>
      </c>
    </row>
    <row r="21" spans="1:14" s="10" customFormat="1" ht="18.75" customHeight="1">
      <c r="A21" s="37" t="s">
        <v>39</v>
      </c>
      <c r="B21" s="15">
        <v>41600</v>
      </c>
      <c r="C21" s="15">
        <f>'[2]全市收入1'!C26</f>
        <v>912</v>
      </c>
      <c r="D21" s="16"/>
      <c r="E21" s="15">
        <f>'[2]全市收入1'!E26</f>
        <v>26974</v>
      </c>
      <c r="F21" s="16">
        <f>'[2]全市收入1'!F26-100</f>
        <v>72.97678594331154</v>
      </c>
      <c r="G21" s="16">
        <f t="shared" si="0"/>
        <v>64.84134615384616</v>
      </c>
      <c r="H21" s="17" t="s">
        <v>40</v>
      </c>
      <c r="I21" s="14">
        <f>'[2]全市支出'!B20</f>
        <v>210037</v>
      </c>
      <c r="J21" s="14">
        <f>'[2]全市支出'!C20</f>
        <v>16717</v>
      </c>
      <c r="K21" s="18">
        <f>'[2]全市支出'!D20-100</f>
        <v>72.78552971576227</v>
      </c>
      <c r="L21" s="14">
        <f>'[2]全市支出'!E20</f>
        <v>127673</v>
      </c>
      <c r="M21" s="18">
        <f>'[2]全市支出'!F20-100</f>
        <v>25.494416922230087</v>
      </c>
      <c r="N21" s="18">
        <f>'[2]全市支出'!G20</f>
        <v>60.78595675999943</v>
      </c>
    </row>
    <row r="22" spans="1:14" s="10" customFormat="1" ht="18.75" customHeight="1">
      <c r="A22" s="37" t="s">
        <v>41</v>
      </c>
      <c r="B22" s="15">
        <v>35000</v>
      </c>
      <c r="C22" s="15">
        <f>'[2]全市收入1'!C27</f>
        <v>4181</v>
      </c>
      <c r="D22" s="16">
        <f>'[2]全市收入1'!D27-100</f>
        <v>42.79371584699453</v>
      </c>
      <c r="E22" s="15">
        <f>'[2]全市收入1'!E27</f>
        <v>23570</v>
      </c>
      <c r="F22" s="16">
        <f>'[2]全市收入1'!F27-100</f>
        <v>22.01056009938918</v>
      </c>
      <c r="G22" s="16">
        <f t="shared" si="0"/>
        <v>67.34285714285714</v>
      </c>
      <c r="H22" s="21" t="s">
        <v>42</v>
      </c>
      <c r="I22" s="14">
        <f>'[2]全市支出'!B22</f>
        <v>43637</v>
      </c>
      <c r="J22" s="14">
        <f>'[2]全市支出'!C22</f>
        <v>3517</v>
      </c>
      <c r="K22" s="18">
        <f>'[2]全市支出'!D22-100</f>
        <v>217.99276672694396</v>
      </c>
      <c r="L22" s="14">
        <f>'[2]全市支出'!E22</f>
        <v>20981</v>
      </c>
      <c r="M22" s="18">
        <f>'[2]全市支出'!F22-100</f>
        <v>-34.43232601018782</v>
      </c>
      <c r="N22" s="18">
        <f>'[2]全市支出'!G22</f>
        <v>48.080757155624816</v>
      </c>
    </row>
    <row r="23" spans="1:14" s="10" customFormat="1" ht="18.75" customHeight="1">
      <c r="A23" s="37" t="s">
        <v>43</v>
      </c>
      <c r="B23" s="15">
        <v>45000</v>
      </c>
      <c r="C23" s="15">
        <f>'[2]全市收入1'!C28</f>
        <v>240</v>
      </c>
      <c r="D23" s="16"/>
      <c r="E23" s="15">
        <f>'[2]全市收入1'!E28</f>
        <v>83587</v>
      </c>
      <c r="F23" s="16">
        <f>'[2]全市收入1'!F28-100</f>
        <v>350.3852578263915</v>
      </c>
      <c r="G23" s="16">
        <f t="shared" si="0"/>
        <v>185.7488888888889</v>
      </c>
      <c r="H23" s="22" t="s">
        <v>44</v>
      </c>
      <c r="I23" s="14">
        <f>'[2]全市支出'!B23</f>
        <v>272993</v>
      </c>
      <c r="J23" s="14">
        <f>'[2]全市支出'!C23</f>
        <v>15100</v>
      </c>
      <c r="K23" s="18">
        <f>'[2]全市支出'!D23-100</f>
        <v>19.22621397552308</v>
      </c>
      <c r="L23" s="14">
        <f>'[2]全市支出'!E23</f>
        <v>172436</v>
      </c>
      <c r="M23" s="18">
        <f>'[2]全市支出'!F23-100</f>
        <v>-10.660477068783294</v>
      </c>
      <c r="N23" s="18">
        <f>'[2]全市支出'!G23</f>
        <v>63.164989578487365</v>
      </c>
    </row>
    <row r="24" spans="1:14" s="10" customFormat="1" ht="18.75" customHeight="1">
      <c r="A24" s="37" t="s">
        <v>45</v>
      </c>
      <c r="B24" s="15">
        <v>60000</v>
      </c>
      <c r="C24" s="15">
        <f>'[2]全市收入1'!C29</f>
        <v>875</v>
      </c>
      <c r="D24" s="16">
        <f>'[2]全市收入1'!D29-100</f>
        <v>-80.10911570811548</v>
      </c>
      <c r="E24" s="15">
        <f>'[2]全市收入1'!E29</f>
        <v>37210</v>
      </c>
      <c r="F24" s="16">
        <f>'[2]全市收入1'!F29-100</f>
        <v>-11.94775077498285</v>
      </c>
      <c r="G24" s="16">
        <f t="shared" si="0"/>
        <v>62.016666666666666</v>
      </c>
      <c r="H24" s="17" t="s">
        <v>46</v>
      </c>
      <c r="I24" s="14">
        <f>'[2]全市支出'!B24</f>
        <v>497378</v>
      </c>
      <c r="J24" s="14">
        <f>'[2]全市支出'!C24</f>
        <v>23133</v>
      </c>
      <c r="K24" s="18">
        <f>'[2]全市支出'!D24-100</f>
        <v>235.40669856459328</v>
      </c>
      <c r="L24" s="14">
        <f>'[2]全市支出'!E24</f>
        <v>335447</v>
      </c>
      <c r="M24" s="18">
        <f>'[2]全市支出'!F24-100</f>
        <v>17.987182914304213</v>
      </c>
      <c r="N24" s="18">
        <f>'[2]全市支出'!G24</f>
        <v>67.44307146677176</v>
      </c>
    </row>
    <row r="25" spans="1:14" s="10" customFormat="1" ht="18.75" customHeight="1">
      <c r="A25" s="37" t="s">
        <v>47</v>
      </c>
      <c r="B25" s="15">
        <v>8000</v>
      </c>
      <c r="C25" s="15">
        <f>'[2]全市收入1'!C30</f>
        <v>564</v>
      </c>
      <c r="D25" s="16">
        <f>'[2]全市收入1'!D30-100</f>
        <v>12.799999999999983</v>
      </c>
      <c r="E25" s="15">
        <f>'[2]全市收入1'!E30</f>
        <v>4994</v>
      </c>
      <c r="F25" s="16">
        <f>'[2]全市收入1'!F30-100</f>
        <v>7.861771058315341</v>
      </c>
      <c r="G25" s="16">
        <f t="shared" si="0"/>
        <v>62.425</v>
      </c>
      <c r="H25" s="17" t="s">
        <v>48</v>
      </c>
      <c r="I25" s="14">
        <f>'[2]全市支出'!B28</f>
        <v>245383</v>
      </c>
      <c r="J25" s="14">
        <f>'[2]全市支出'!C28</f>
        <v>13758</v>
      </c>
      <c r="K25" s="18">
        <f>'[2]全市支出'!D28-100</f>
        <v>1.9035626990593357</v>
      </c>
      <c r="L25" s="14">
        <f>'[2]全市支出'!E28</f>
        <v>159105</v>
      </c>
      <c r="M25" s="18">
        <f>'[2]全市支出'!F28-100</f>
        <v>-33.42302043275768</v>
      </c>
      <c r="N25" s="18">
        <f>'[2]全市支出'!G28</f>
        <v>64.83945505597373</v>
      </c>
    </row>
    <row r="26" spans="1:14" s="10" customFormat="1" ht="18.75" customHeight="1">
      <c r="A26" s="37" t="s">
        <v>49</v>
      </c>
      <c r="B26" s="15">
        <v>112754</v>
      </c>
      <c r="C26" s="15">
        <f>'[2]全市收入1'!C31</f>
        <v>-88</v>
      </c>
      <c r="D26" s="16"/>
      <c r="E26" s="15">
        <f>'[2]全市收入1'!E31</f>
        <v>8075</v>
      </c>
      <c r="F26" s="16">
        <f>'[2]全市收入1'!F31-100</f>
        <v>-90.05762269447659</v>
      </c>
      <c r="G26" s="16">
        <f>E26/B26*100</f>
        <v>7.161608457349629</v>
      </c>
      <c r="H26" s="17" t="s">
        <v>50</v>
      </c>
      <c r="I26" s="14">
        <f>'[2]全市支出'!B29</f>
        <v>36995</v>
      </c>
      <c r="J26" s="14">
        <f>'[2]全市支出'!C29</f>
        <v>11846</v>
      </c>
      <c r="K26" s="18">
        <f>'[2]全市支出'!D29-100</f>
        <v>1189.0097932535366</v>
      </c>
      <c r="L26" s="14">
        <f>'[2]全市支出'!E29</f>
        <v>35108</v>
      </c>
      <c r="M26" s="18">
        <f>'[2]全市支出'!F29-100</f>
        <v>70.94999269610946</v>
      </c>
      <c r="N26" s="18">
        <f>'[2]全市支出'!G29</f>
        <v>94.89931071766455</v>
      </c>
    </row>
    <row r="27" spans="1:14" s="10" customFormat="1" ht="18.75" customHeight="1">
      <c r="A27" s="37" t="s">
        <v>51</v>
      </c>
      <c r="B27" s="31">
        <v>88000</v>
      </c>
      <c r="C27" s="15">
        <f>'[2]全市收入1'!C32</f>
        <v>6667</v>
      </c>
      <c r="D27" s="16">
        <f>'[2]全市收入1'!D32-100</f>
        <v>-60.28474414725681</v>
      </c>
      <c r="E27" s="15">
        <f>'[2]全市收入1'!E32</f>
        <v>57328</v>
      </c>
      <c r="F27" s="16">
        <f>'[2]全市收入1'!F32-100</f>
        <v>-5.386849749141803</v>
      </c>
      <c r="G27" s="32">
        <f>E27/B27*100</f>
        <v>65.14545454545456</v>
      </c>
      <c r="H27" s="17" t="s">
        <v>52</v>
      </c>
      <c r="I27" s="14">
        <f>'[2]全市支出'!B30</f>
        <v>11499</v>
      </c>
      <c r="J27" s="14">
        <f>'[2]全市支出'!C30</f>
        <v>1633</v>
      </c>
      <c r="K27" s="18">
        <f>'[2]全市支出'!D30-100</f>
        <v>724.7474747474747</v>
      </c>
      <c r="L27" s="14">
        <f>'[2]全市支出'!E30</f>
        <v>8547</v>
      </c>
      <c r="M27" s="18">
        <f>'[2]全市支出'!F30-100</f>
        <v>29.69650986342944</v>
      </c>
      <c r="N27" s="18">
        <f>'[2]全市支出'!G30</f>
        <v>74.32820245238716</v>
      </c>
    </row>
    <row r="28" spans="1:14" s="10" customFormat="1" ht="18.75" customHeight="1">
      <c r="A28" s="37" t="s">
        <v>53</v>
      </c>
      <c r="B28" s="15">
        <v>2100</v>
      </c>
      <c r="C28" s="15">
        <f>'[2]全市收入1'!C33</f>
        <v>624</v>
      </c>
      <c r="D28" s="16">
        <f>'[2]全市收入1'!D33-100</f>
        <v>17.514124293785315</v>
      </c>
      <c r="E28" s="15">
        <f>'[2]全市收入1'!E33</f>
        <v>1632</v>
      </c>
      <c r="F28" s="16">
        <f>'[2]全市收入1'!F33-100</f>
        <v>18.863801893663506</v>
      </c>
      <c r="G28" s="16">
        <f>E28/B28*100</f>
        <v>77.71428571428571</v>
      </c>
      <c r="H28" s="23" t="s">
        <v>54</v>
      </c>
      <c r="I28" s="14">
        <f>'[2]全市支出'!B31</f>
        <v>470</v>
      </c>
      <c r="J28" s="24">
        <f>'[2]全市支出'!C31</f>
        <v>477</v>
      </c>
      <c r="K28" s="25"/>
      <c r="L28" s="14">
        <f>'[2]全市支出'!E31</f>
        <v>942</v>
      </c>
      <c r="M28" s="18">
        <f>'[2]全市支出'!F31-100</f>
        <v>685</v>
      </c>
      <c r="N28" s="25">
        <f>'[2]全市支出'!G31</f>
        <v>200.42553191489364</v>
      </c>
    </row>
    <row r="29" spans="1:18" s="10" customFormat="1" ht="18.75" customHeight="1">
      <c r="A29" s="37" t="s">
        <v>55</v>
      </c>
      <c r="B29" s="15"/>
      <c r="C29" s="15">
        <f>'[2]全市收入1'!C34</f>
        <v>2</v>
      </c>
      <c r="D29" s="16">
        <f>'[2]全市收入1'!D34-100</f>
        <v>-88.23529411764706</v>
      </c>
      <c r="E29" s="15">
        <f>'[2]全市收入1'!E34</f>
        <v>142</v>
      </c>
      <c r="F29" s="16">
        <f>'[2]全市收入1'!F34-100</f>
        <v>-86.25363020329138</v>
      </c>
      <c r="G29" s="16"/>
      <c r="H29" s="23" t="s">
        <v>56</v>
      </c>
      <c r="I29" s="14"/>
      <c r="J29" s="24">
        <f>'[2]全市支出'!C32</f>
        <v>21</v>
      </c>
      <c r="K29" s="25">
        <f>'[2]全市支出'!D32-100</f>
        <v>950</v>
      </c>
      <c r="L29" s="14">
        <f>'[2]全市支出'!E32</f>
        <v>2242</v>
      </c>
      <c r="M29" s="18">
        <f>'[2]全市支出'!F32-100</f>
        <v>9.099756690997566</v>
      </c>
      <c r="N29" s="25"/>
      <c r="O29" s="26"/>
      <c r="P29" s="26"/>
      <c r="Q29" s="26"/>
      <c r="R29" s="26"/>
    </row>
    <row r="30" spans="1:14" s="10" customFormat="1" ht="18.75" customHeight="1">
      <c r="A30" s="19" t="s">
        <v>57</v>
      </c>
      <c r="B30" s="31">
        <v>517150</v>
      </c>
      <c r="C30" s="15">
        <f>'[2]全市收入1'!C35</f>
        <v>13635</v>
      </c>
      <c r="D30" s="16">
        <f>'[2]全市收入1'!D35-100</f>
        <v>8.524355300859597</v>
      </c>
      <c r="E30" s="15">
        <f>'[2]全市收入1'!E35</f>
        <v>321260</v>
      </c>
      <c r="F30" s="16">
        <f>'[2]全市收入1'!F35-100</f>
        <v>6.4003841886498805</v>
      </c>
      <c r="G30" s="16">
        <f>E30/B30*100</f>
        <v>62.12124141931741</v>
      </c>
      <c r="H30" s="23" t="s">
        <v>58</v>
      </c>
      <c r="I30" s="14">
        <f>'[2]全市支出'!B33</f>
        <v>36482</v>
      </c>
      <c r="J30" s="24">
        <f>'[2]全市支出'!C33</f>
        <v>1010</v>
      </c>
      <c r="K30" s="25">
        <f>'[2]全市支出'!D33-100</f>
        <v>-23.83107088989442</v>
      </c>
      <c r="L30" s="14">
        <f>'[2]全市支出'!E33</f>
        <v>18639</v>
      </c>
      <c r="M30" s="18">
        <f>'[2]全市支出'!F33-100</f>
        <v>-1.961918788133815</v>
      </c>
      <c r="N30" s="25">
        <f>'[2]全市支出'!G33</f>
        <v>51.090948961131524</v>
      </c>
    </row>
    <row r="31" spans="1:14" s="10" customFormat="1" ht="18.75" customHeight="1">
      <c r="A31" s="36" t="s">
        <v>59</v>
      </c>
      <c r="B31" s="31" t="s">
        <v>11</v>
      </c>
      <c r="C31" s="31">
        <f>'[2]全市收入1'!C50</f>
        <v>93552</v>
      </c>
      <c r="D31" s="48">
        <f>'[2]全市收入1'!D50-100</f>
        <v>38.07801868551945</v>
      </c>
      <c r="E31" s="31">
        <f>'[2]全市收入1'!E50</f>
        <v>598065</v>
      </c>
      <c r="F31" s="48">
        <f>'[2]全市收入1'!F50-100</f>
        <v>8.531696703208965</v>
      </c>
      <c r="G31" s="15" t="s">
        <v>11</v>
      </c>
      <c r="H31" s="23" t="s">
        <v>60</v>
      </c>
      <c r="I31" s="14">
        <f>'[2]全市支出'!B34</f>
        <v>78104</v>
      </c>
      <c r="J31" s="24">
        <f>'[2]全市支出'!C34</f>
        <v>11484</v>
      </c>
      <c r="K31" s="25">
        <f>'[2]全市支出'!D34-100</f>
        <v>145.96273291925468</v>
      </c>
      <c r="L31" s="14">
        <f>'[2]全市支出'!E34</f>
        <v>46736</v>
      </c>
      <c r="M31" s="18">
        <f>'[2]全市支出'!F34-100</f>
        <v>-16.59200828083452</v>
      </c>
      <c r="N31" s="25">
        <f>'[2]全市支出'!G34</f>
        <v>59.83816449861723</v>
      </c>
    </row>
    <row r="32" spans="1:14" s="10" customFormat="1" ht="18.75" customHeight="1">
      <c r="A32" s="27" t="s">
        <v>61</v>
      </c>
      <c r="B32" s="15" t="s">
        <v>11</v>
      </c>
      <c r="C32" s="31">
        <f>'[2]全市收入1'!C51</f>
        <v>17000</v>
      </c>
      <c r="D32" s="48">
        <f>'[2]全市收入1'!D51-100</f>
        <v>20138.095238095237</v>
      </c>
      <c r="E32" s="31">
        <f>'[2]全市收入1'!E51</f>
        <v>81166</v>
      </c>
      <c r="F32" s="48">
        <f>'[2]全市收入1'!F51-100</f>
        <v>245.16691473527533</v>
      </c>
      <c r="G32" s="15" t="s">
        <v>11</v>
      </c>
      <c r="H32" s="23" t="s">
        <v>62</v>
      </c>
      <c r="I32" s="14">
        <f>'[2]全市支出'!B35</f>
        <v>4308</v>
      </c>
      <c r="J32" s="24">
        <f>'[2]全市支出'!C35</f>
        <v>51</v>
      </c>
      <c r="K32" s="25">
        <f>'[2]全市支出'!D35-100</f>
        <v>-97.82330345710628</v>
      </c>
      <c r="L32" s="14">
        <f>'[2]全市支出'!E35</f>
        <v>3431</v>
      </c>
      <c r="M32" s="18">
        <f>'[2]全市支出'!F35-100</f>
        <v>-53.785021551724135</v>
      </c>
      <c r="N32" s="25">
        <f>'[2]全市支出'!G35</f>
        <v>79.64252553389043</v>
      </c>
    </row>
    <row r="33" spans="1:14" s="10" customFormat="1" ht="18.75" customHeight="1">
      <c r="A33" s="19" t="s">
        <v>63</v>
      </c>
      <c r="B33" s="15" t="s">
        <v>11</v>
      </c>
      <c r="C33" s="31">
        <f>'[2]全市收入1'!C52</f>
        <v>31366</v>
      </c>
      <c r="D33" s="48">
        <f>'[2]全市收入1'!D52-100</f>
        <v>-4.587211778305047</v>
      </c>
      <c r="E33" s="31">
        <f>'[2]全市收入1'!E52</f>
        <v>244311</v>
      </c>
      <c r="F33" s="48">
        <f>'[2]全市收入1'!F52-100</f>
        <v>-8.459696727853157</v>
      </c>
      <c r="G33" s="15" t="s">
        <v>11</v>
      </c>
      <c r="H33" s="28" t="s">
        <v>64</v>
      </c>
      <c r="I33" s="14">
        <f>'[2]全市支出'!B36</f>
        <v>19808</v>
      </c>
      <c r="J33" s="24">
        <f>'[2]全市支出'!C36</f>
        <v>593</v>
      </c>
      <c r="K33" s="25">
        <f>'[2]全市支出'!D36-100</f>
        <v>-50.37656903765691</v>
      </c>
      <c r="L33" s="14">
        <f>'[2]全市支出'!E36</f>
        <v>6705</v>
      </c>
      <c r="M33" s="18">
        <f>'[2]全市支出'!F36-100</f>
        <v>17.983459440436405</v>
      </c>
      <c r="N33" s="25">
        <f>'[2]全市支出'!G36</f>
        <v>33.84995961227787</v>
      </c>
    </row>
    <row r="34" spans="1:14" s="10" customFormat="1" ht="18.75" customHeight="1">
      <c r="A34" s="27" t="s">
        <v>65</v>
      </c>
      <c r="B34" s="15" t="s">
        <v>11</v>
      </c>
      <c r="C34" s="31">
        <f>'[2]全市收入1'!C53</f>
        <v>36841</v>
      </c>
      <c r="D34" s="48">
        <f>'[2]全市收入1'!D53-100</f>
        <v>47.84301135679604</v>
      </c>
      <c r="E34" s="31">
        <f>'[2]全市收入1'!E53</f>
        <v>202856</v>
      </c>
      <c r="F34" s="48">
        <f>'[2]全市收入1'!F53-100</f>
        <v>4.551475325344683</v>
      </c>
      <c r="G34" s="15" t="s">
        <v>11</v>
      </c>
      <c r="H34" s="28" t="s">
        <v>66</v>
      </c>
      <c r="I34" s="14"/>
      <c r="J34" s="24">
        <f>'[2]全市支出'!C37</f>
        <v>-1380</v>
      </c>
      <c r="K34" s="25"/>
      <c r="L34" s="14">
        <f>'[2]全市支出'!E37</f>
        <v>21128</v>
      </c>
      <c r="M34" s="18">
        <f>'[2]全市支出'!F37-100</f>
        <v>10.623592858264843</v>
      </c>
      <c r="N34" s="25"/>
    </row>
    <row r="35" spans="1:14" s="10" customFormat="1" ht="19.5" customHeight="1">
      <c r="A35" s="27" t="s">
        <v>67</v>
      </c>
      <c r="B35" s="15" t="s">
        <v>11</v>
      </c>
      <c r="C35" s="31">
        <f>'[2]全市收入1'!C54</f>
        <v>8345</v>
      </c>
      <c r="D35" s="48">
        <f>'[2]全市收入1'!D54-100</f>
        <v>-15.502227622519243</v>
      </c>
      <c r="E35" s="31">
        <f>'[2]全市收入1'!E54</f>
        <v>69732</v>
      </c>
      <c r="F35" s="48">
        <f>'[2]全市收入1'!F54-100</f>
        <v>4.668127645522489</v>
      </c>
      <c r="G35" s="15" t="s">
        <v>11</v>
      </c>
      <c r="H35" s="29" t="s">
        <v>68</v>
      </c>
      <c r="I35" s="14">
        <f>'[2]全市支出'!B38</f>
        <v>96282</v>
      </c>
      <c r="J35" s="24">
        <f>'[2]全市支出'!C38</f>
        <v>1334</v>
      </c>
      <c r="K35" s="25">
        <f>'[2]全市支出'!D38-100</f>
        <v>0</v>
      </c>
      <c r="L35" s="14">
        <f>'[2]全市支出'!E38</f>
        <v>40635</v>
      </c>
      <c r="M35" s="18">
        <f>'[2]全市支出'!F38-100</f>
        <v>16.26609442060085</v>
      </c>
      <c r="N35" s="25">
        <f>'[2]全市支出'!G38</f>
        <v>42.204150308468876</v>
      </c>
    </row>
    <row r="36" spans="1:14" s="10" customFormat="1" ht="19.5" customHeight="1">
      <c r="A36" s="27"/>
      <c r="B36" s="15"/>
      <c r="C36" s="15"/>
      <c r="D36" s="16"/>
      <c r="E36" s="15"/>
      <c r="F36" s="16"/>
      <c r="G36" s="15"/>
      <c r="H36" s="28" t="s">
        <v>69</v>
      </c>
      <c r="I36" s="14">
        <f>'[2]全市支出'!B39</f>
        <v>446</v>
      </c>
      <c r="J36" s="24"/>
      <c r="K36" s="25"/>
      <c r="L36" s="14"/>
      <c r="M36" s="18"/>
      <c r="N36" s="25"/>
    </row>
    <row r="37" spans="1:14" s="10" customFormat="1" ht="19.5" customHeight="1">
      <c r="A37" s="38" t="s">
        <v>70</v>
      </c>
      <c r="B37" s="31">
        <f>'[2]全市和市本级政府性基金和国有资本经营收入'!B6</f>
        <v>1090897</v>
      </c>
      <c r="C37" s="31">
        <f>'[2]全市和市本级政府性基金和国有资本经营收入'!C6</f>
        <v>100361</v>
      </c>
      <c r="D37" s="32">
        <f>'[2]全市和市本级政府性基金和国有资本经营收入'!D6-100</f>
        <v>-59.20516718560732</v>
      </c>
      <c r="E37" s="31">
        <f>'[2]全市和市本级政府性基金和国有资本经营收入'!E6</f>
        <v>525191</v>
      </c>
      <c r="F37" s="32">
        <f>'[2]全市和市本级政府性基金和国有资本经营收入'!F6-100</f>
        <v>-18.585893973826757</v>
      </c>
      <c r="G37" s="16">
        <f>E37/B37*100</f>
        <v>48.143041918714594</v>
      </c>
      <c r="H37" s="38" t="s">
        <v>71</v>
      </c>
      <c r="I37" s="14">
        <f>'[2]全市和市本级政府性基金和国有资本经营支出'!B7</f>
        <v>1259900</v>
      </c>
      <c r="J37" s="24">
        <f>'[2]全市和市本级政府性基金和国有资本经营支出'!C7</f>
        <v>146916</v>
      </c>
      <c r="K37" s="25">
        <f>'[2]全市和市本级政府性基金和国有资本经营支出'!D7-100</f>
        <v>60.72905498544955</v>
      </c>
      <c r="L37" s="14">
        <f>'[2]全市和市本级政府性基金和国有资本经营支出'!E7</f>
        <v>875948</v>
      </c>
      <c r="M37" s="18">
        <f>'[2]全市和市本级政府性基金和国有资本经营支出'!F7-100</f>
        <v>33.18939104810764</v>
      </c>
      <c r="N37" s="25">
        <f>'[2]全市和市本级政府性基金和国有资本经营支出'!G7</f>
        <v>69.52520041273117</v>
      </c>
    </row>
    <row r="38" spans="1:14" s="10" customFormat="1" ht="19.5" customHeight="1">
      <c r="A38" s="27" t="s">
        <v>72</v>
      </c>
      <c r="B38" s="31">
        <f>'[2]全市和市本级政府性基金和国有资本经营收入'!B13</f>
        <v>1022169</v>
      </c>
      <c r="C38" s="31">
        <f>'[2]全市和市本级政府性基金和国有资本经营收入'!C13</f>
        <v>98405</v>
      </c>
      <c r="D38" s="32">
        <f>'[2]全市和市本级政府性基金和国有资本经营收入'!D13-100</f>
        <v>-58.090042205953125</v>
      </c>
      <c r="E38" s="31">
        <f>'[2]全市和市本级政府性基金和国有资本经营收入'!E13</f>
        <v>445050</v>
      </c>
      <c r="F38" s="32">
        <f>'[2]全市和市本级政府性基金和国有资本经营收入'!F13-100</f>
        <v>-20.994750735376357</v>
      </c>
      <c r="G38" s="16">
        <f>E38/B38*100</f>
        <v>43.5397669074292</v>
      </c>
      <c r="H38" s="28" t="s">
        <v>73</v>
      </c>
      <c r="I38" s="14">
        <f>'[2]全市和市本级政府性基金和国有资本经营支出'!B11</f>
        <v>1033918</v>
      </c>
      <c r="J38" s="24">
        <f>'[2]全市和市本级政府性基金和国有资本经营支出'!C11</f>
        <v>89873</v>
      </c>
      <c r="K38" s="25">
        <f>'[2]全市和市本级政府性基金和国有资本经营支出'!D11-100</f>
        <v>11.545096871082649</v>
      </c>
      <c r="L38" s="14">
        <f>'[2]全市和市本级政府性基金和国有资本经营支出'!E11</f>
        <v>492606</v>
      </c>
      <c r="M38" s="18">
        <f>'[2]全市和市本级政府性基金和国有资本经营支出'!F11-100</f>
        <v>14.068245602660184</v>
      </c>
      <c r="N38" s="25">
        <f>'[2]全市和市本级政府性基金和国有资本经营支出'!G11</f>
        <v>47.64459077025451</v>
      </c>
    </row>
    <row r="39" spans="1:14" s="10" customFormat="1" ht="10.5" customHeight="1">
      <c r="A39" s="39"/>
      <c r="B39" s="40"/>
      <c r="C39" s="40"/>
      <c r="D39" s="41"/>
      <c r="E39" s="40"/>
      <c r="F39" s="41"/>
      <c r="G39" s="41"/>
      <c r="H39" s="42"/>
      <c r="I39" s="43"/>
      <c r="J39" s="44"/>
      <c r="K39" s="45"/>
      <c r="L39" s="43"/>
      <c r="M39" s="46"/>
      <c r="N39" s="45"/>
    </row>
    <row r="40" spans="1:14" s="10" customFormat="1" ht="27" customHeight="1">
      <c r="A40" s="54" t="s">
        <v>75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6" s="30" customFormat="1" ht="22.5" customHeight="1">
      <c r="A41" s="54" t="s">
        <v>76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47"/>
      <c r="P41" s="47"/>
    </row>
    <row r="42" ht="15.75" customHeight="1"/>
  </sheetData>
  <mergeCells count="15">
    <mergeCell ref="A40:N40"/>
    <mergeCell ref="A41:N41"/>
    <mergeCell ref="A2:N2"/>
    <mergeCell ref="A4:G4"/>
    <mergeCell ref="H4:N4"/>
    <mergeCell ref="H5:H6"/>
    <mergeCell ref="I5:I6"/>
    <mergeCell ref="E5:G5"/>
    <mergeCell ref="L5:N5"/>
    <mergeCell ref="A5:A6"/>
    <mergeCell ref="K5:K6"/>
    <mergeCell ref="B5:B6"/>
    <mergeCell ref="C5:C6"/>
    <mergeCell ref="D5:D6"/>
    <mergeCell ref="J5:J6"/>
  </mergeCells>
  <printOptions/>
  <pageMargins left="0.2" right="0.2" top="0.2" bottom="0.29" header="0.2" footer="0.1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2020-08-10T01:48:21Z</cp:lastPrinted>
  <dcterms:created xsi:type="dcterms:W3CDTF">1996-12-17T01:32:42Z</dcterms:created>
  <dcterms:modified xsi:type="dcterms:W3CDTF">2020-08-10T01:48:27Z</dcterms:modified>
  <cp:category/>
  <cp:version/>
  <cp:contentType/>
  <cp:contentStatus/>
</cp:coreProperties>
</file>