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" windowWidth="21540" windowHeight="52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<sst xmlns="http://schemas.openxmlformats.org/spreadsheetml/2006/main" count="97" uniqueCount="77">
  <si>
    <t>累计执行</t>
  </si>
  <si>
    <t>实绩数</t>
  </si>
  <si>
    <t>单位：万元</t>
  </si>
  <si>
    <t>收 入 情 况</t>
  </si>
  <si>
    <t>支 出 情 况</t>
  </si>
  <si>
    <t>项       目</t>
  </si>
  <si>
    <t>预算数</t>
  </si>
  <si>
    <t>月份执行数</t>
  </si>
  <si>
    <t>增长%</t>
  </si>
  <si>
    <t>为预算%</t>
  </si>
  <si>
    <t>财政总收入</t>
  </si>
  <si>
    <t>-</t>
  </si>
  <si>
    <t xml:space="preserve">一般公共预算支出    </t>
  </si>
  <si>
    <t>一、一般公共预算收入</t>
  </si>
  <si>
    <r>
      <t xml:space="preserve"> </t>
    </r>
    <r>
      <rPr>
        <sz val="14"/>
        <rFont val="黑体"/>
        <family val="3"/>
      </rPr>
      <t xml:space="preserve">岱山                </t>
    </r>
  </si>
  <si>
    <t>岱山</t>
  </si>
  <si>
    <r>
      <t xml:space="preserve"> </t>
    </r>
    <r>
      <rPr>
        <sz val="14"/>
        <rFont val="黑体"/>
        <family val="3"/>
      </rPr>
      <t xml:space="preserve">嵊泗                </t>
    </r>
  </si>
  <si>
    <t>嵊泗</t>
  </si>
  <si>
    <r>
      <t xml:space="preserve"> </t>
    </r>
    <r>
      <rPr>
        <sz val="14"/>
        <rFont val="黑体"/>
        <family val="3"/>
      </rPr>
      <t xml:space="preserve">市区              </t>
    </r>
  </si>
  <si>
    <t>市区三块</t>
  </si>
  <si>
    <t xml:space="preserve">   市本级            </t>
  </si>
  <si>
    <t xml:space="preserve">    市本级</t>
  </si>
  <si>
    <t xml:space="preserve">   定海              </t>
  </si>
  <si>
    <t xml:space="preserve">    定海</t>
  </si>
  <si>
    <t xml:space="preserve">   普陀              </t>
  </si>
  <si>
    <t xml:space="preserve">    普陀</t>
  </si>
  <si>
    <t>一、一般公共服务支出</t>
  </si>
  <si>
    <t>其中:（一）税收收入</t>
  </si>
  <si>
    <t>二、国防支出</t>
  </si>
  <si>
    <t xml:space="preserve">      1.增值税（50%部分) </t>
  </si>
  <si>
    <t>三、公共安全支出</t>
  </si>
  <si>
    <t xml:space="preserve">      2.企业所得税（40%部分）</t>
  </si>
  <si>
    <t xml:space="preserve">四、教育支出      </t>
  </si>
  <si>
    <t xml:space="preserve">      3.个人所得税（40%部分）</t>
  </si>
  <si>
    <t>五、科学技术支出</t>
  </si>
  <si>
    <t xml:space="preserve">      4.资源税</t>
  </si>
  <si>
    <t>六、文化旅游体育与传媒支出</t>
  </si>
  <si>
    <t xml:space="preserve">      5.城市维护建设税</t>
  </si>
  <si>
    <t>七、社会保障和就业支出</t>
  </si>
  <si>
    <t xml:space="preserve">      6.房产税</t>
  </si>
  <si>
    <t xml:space="preserve">八、卫生健康支出   </t>
  </si>
  <si>
    <t xml:space="preserve">      7.印花税</t>
  </si>
  <si>
    <t>九、节能环保支出</t>
  </si>
  <si>
    <t xml:space="preserve">      8.城镇土地使用税</t>
  </si>
  <si>
    <t>十、城乡社区支出</t>
  </si>
  <si>
    <t xml:space="preserve">      9.土地增值税</t>
  </si>
  <si>
    <t>十一、农林水支出</t>
  </si>
  <si>
    <t xml:space="preserve">     10.车船税</t>
  </si>
  <si>
    <t>十二、交通运输支出</t>
  </si>
  <si>
    <t xml:space="preserve">     11.耕地占用税</t>
  </si>
  <si>
    <t>十三、资源勘探工业信息等支出</t>
  </si>
  <si>
    <t xml:space="preserve">     12.契税</t>
  </si>
  <si>
    <t>十四、商业服务业等支出</t>
  </si>
  <si>
    <t xml:space="preserve">     13.环境保护税</t>
  </si>
  <si>
    <t>十五、金融支出</t>
  </si>
  <si>
    <t xml:space="preserve">     14.其他税收收入</t>
  </si>
  <si>
    <t>十六、援助其他地区支出</t>
  </si>
  <si>
    <t xml:space="preserve">    （二）非税收入</t>
  </si>
  <si>
    <r>
      <t>十七、自然资源海洋气象等支出</t>
    </r>
    <r>
      <rPr>
        <sz val="14"/>
        <color indexed="8"/>
        <rFont val="Times New Roman"/>
        <family val="1"/>
      </rPr>
      <t xml:space="preserve"> </t>
    </r>
  </si>
  <si>
    <t xml:space="preserve">二、上划中央税收合计 </t>
  </si>
  <si>
    <t>十八、住房保障支出</t>
  </si>
  <si>
    <t xml:space="preserve">    国内消费税        </t>
  </si>
  <si>
    <t>十九、粮油物资储备支出</t>
  </si>
  <si>
    <t xml:space="preserve">    增值税(50%部分) </t>
  </si>
  <si>
    <t>二十、灾害防治及应急管理支出</t>
  </si>
  <si>
    <t xml:space="preserve">    企业所得税(60%部分)</t>
  </si>
  <si>
    <t>二十一、其他支出</t>
  </si>
  <si>
    <t xml:space="preserve">    个人所得税(60%部分)</t>
  </si>
  <si>
    <t>二十二、债务付息支出</t>
  </si>
  <si>
    <t>二十三、债务发行费用支出</t>
  </si>
  <si>
    <t>政府性基金预算收入</t>
  </si>
  <si>
    <t>政府性基金预算支出</t>
  </si>
  <si>
    <t>其中：国有土地使用权出让收入</t>
  </si>
  <si>
    <t>其中：国有土地使用权出让收入安排的支出</t>
  </si>
  <si>
    <t>2020年6月全市财政收支情况</t>
  </si>
  <si>
    <t>说明：1、2020年上半年财政收入增减主要情况：受疫情影响，全市税收收入呈现减收。</t>
  </si>
  <si>
    <t xml:space="preserve">      2、2020年上半年财政支出增减主要情况：全市10项民生科目支出111.68亿元，下降1.8%，占一般公共预算支出的比重为67.4%，增支主要集中在农林水、卫生健康支出等方面。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</si>
</sst>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"/>
    <numFmt numFmtId="179" formatCode="0.0%"/>
  </numFmts>
  <fonts count="14">
    <font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2"/>
      <name val="楷体（打印机字体）"/>
      <family val="0"/>
    </font>
    <font>
      <sz val="12"/>
      <name val="黑体"/>
      <family val="3"/>
    </font>
    <font>
      <sz val="14"/>
      <name val="黑体"/>
      <family val="3"/>
    </font>
    <font>
      <sz val="10"/>
      <name val="楷体（打印机字体）"/>
      <family val="0"/>
    </font>
    <font>
      <sz val="13"/>
      <name val="黑体"/>
      <family val="3"/>
    </font>
    <font>
      <sz val="14"/>
      <name val="Times New Roman"/>
      <family val="1"/>
    </font>
    <font>
      <sz val="14"/>
      <color indexed="8"/>
      <name val="黑体"/>
      <family val="3"/>
    </font>
    <font>
      <sz val="13"/>
      <color indexed="8"/>
      <name val="黑体"/>
      <family val="3"/>
    </font>
    <font>
      <sz val="14"/>
      <color indexed="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7" fillId="0" borderId="1" xfId="0" applyNumberFormat="1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0132;&#25509;\&#24037;&#20316;&#20132;&#25509;\&#36827;&#24230;&#34920;&#21046;&#20316;\2020&#24180;&#36827;&#24230;&#34920;&#21046;&#20316;\6&#26376;\&#36827;&#24230;&#34920;2020&#65288;&#27169;&#26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市收入1"/>
      <sheetName val="全市收入2"/>
      <sheetName val="市级"/>
      <sheetName val="市属"/>
      <sheetName val="定海"/>
      <sheetName val="普陀"/>
      <sheetName val="岱山"/>
      <sheetName val="嵊泗"/>
      <sheetName val="全市和市本级政府性基金和国有资本经营收入"/>
      <sheetName val="全市支出"/>
      <sheetName val="市级支出 "/>
      <sheetName val="市属支出"/>
      <sheetName val="定海支出"/>
      <sheetName val="普陀支出"/>
      <sheetName val="岱山支出"/>
      <sheetName val="嵊泗支出"/>
      <sheetName val="全市和市本级政府性基金和国有资本经营支出"/>
      <sheetName val="全市月度外网"/>
      <sheetName val="全市报统计"/>
      <sheetName val="报统计（季度）"/>
    </sheetNames>
    <sheetDataSet>
      <sheetData sheetId="1">
        <row r="6">
          <cell r="C6">
            <v>268441</v>
          </cell>
          <cell r="D6">
            <v>95.9921186916456</v>
          </cell>
          <cell r="E6">
            <v>1461162</v>
          </cell>
          <cell r="F6">
            <v>101.54419010634201</v>
          </cell>
        </row>
        <row r="7">
          <cell r="C7">
            <v>186803</v>
          </cell>
          <cell r="D7">
            <v>92.05972944336298</v>
          </cell>
          <cell r="E7">
            <v>956649</v>
          </cell>
          <cell r="F7">
            <v>100.10516468475707</v>
          </cell>
        </row>
        <row r="8">
          <cell r="C8">
            <v>156443</v>
          </cell>
          <cell r="D8">
            <v>89.89065543533846</v>
          </cell>
          <cell r="E8">
            <v>649024</v>
          </cell>
          <cell r="F8">
            <v>97.41112126710823</v>
          </cell>
        </row>
        <row r="9">
          <cell r="C9">
            <v>38437</v>
          </cell>
          <cell r="D9">
            <v>84.54381488650361</v>
          </cell>
          <cell r="E9">
            <v>212945</v>
          </cell>
          <cell r="F9">
            <v>90.99630365574856</v>
          </cell>
        </row>
        <row r="16">
          <cell r="C16">
            <v>17160</v>
          </cell>
          <cell r="D16">
            <v>109.34811699483846</v>
          </cell>
          <cell r="E16">
            <v>110676</v>
          </cell>
          <cell r="F16">
            <v>98.17185129992815</v>
          </cell>
        </row>
        <row r="22">
          <cell r="C22">
            <v>5643</v>
          </cell>
          <cell r="D22">
            <v>152.1844660194175</v>
          </cell>
          <cell r="E22">
            <v>40924</v>
          </cell>
          <cell r="F22">
            <v>108.18155383435987</v>
          </cell>
        </row>
        <row r="23">
          <cell r="C23">
            <v>11524</v>
          </cell>
          <cell r="D23">
            <v>233.37383556095585</v>
          </cell>
          <cell r="E23">
            <v>25107</v>
          </cell>
          <cell r="F23">
            <v>117.49812804193186</v>
          </cell>
        </row>
        <row r="24">
          <cell r="C24">
            <v>6382</v>
          </cell>
          <cell r="D24">
            <v>156.8444335217498</v>
          </cell>
          <cell r="E24">
            <v>29837</v>
          </cell>
          <cell r="F24">
            <v>104.09224113871059</v>
          </cell>
        </row>
        <row r="26">
          <cell r="C26">
            <v>1474</v>
          </cell>
          <cell r="D26">
            <v>16.25854842267814</v>
          </cell>
          <cell r="E26">
            <v>26062</v>
          </cell>
          <cell r="F26">
            <v>120.00736750011511</v>
          </cell>
        </row>
        <row r="27">
          <cell r="C27">
            <v>3900</v>
          </cell>
          <cell r="D27">
            <v>104.78237506716819</v>
          </cell>
          <cell r="E27">
            <v>19389</v>
          </cell>
          <cell r="F27">
            <v>118.29774252593043</v>
          </cell>
        </row>
        <row r="28">
          <cell r="C28">
            <v>41462</v>
          </cell>
          <cell r="D28">
            <v>516.4030389836842</v>
          </cell>
          <cell r="E28">
            <v>83347</v>
          </cell>
          <cell r="F28">
            <v>335.5489351423165</v>
          </cell>
        </row>
        <row r="29">
          <cell r="C29">
            <v>11729</v>
          </cell>
          <cell r="D29">
            <v>148.22444079363072</v>
          </cell>
          <cell r="E29">
            <v>36335</v>
          </cell>
          <cell r="F29">
            <v>95.97200211304808</v>
          </cell>
        </row>
        <row r="30">
          <cell r="C30">
            <v>593</v>
          </cell>
          <cell r="D30">
            <v>107.03971119133573</v>
          </cell>
          <cell r="E30">
            <v>4430</v>
          </cell>
          <cell r="F30">
            <v>107.26392251815982</v>
          </cell>
        </row>
        <row r="31">
          <cell r="C31">
            <v>4190</v>
          </cell>
          <cell r="D31">
            <v>6.594894072465136</v>
          </cell>
          <cell r="E31">
            <v>8163</v>
          </cell>
          <cell r="F31">
            <v>10.070194051393395</v>
          </cell>
        </row>
        <row r="32">
          <cell r="C32">
            <v>13947</v>
          </cell>
          <cell r="D32">
            <v>189.8325847284606</v>
          </cell>
          <cell r="E32">
            <v>50661</v>
          </cell>
          <cell r="F32">
            <v>115.65118137198951</v>
          </cell>
        </row>
        <row r="33">
          <cell r="E33">
            <v>1008</v>
          </cell>
          <cell r="F33">
            <v>119.71496437054631</v>
          </cell>
        </row>
        <row r="34">
          <cell r="C34">
            <v>2</v>
          </cell>
          <cell r="E34">
            <v>140</v>
          </cell>
          <cell r="F34">
            <v>13.779527559055119</v>
          </cell>
        </row>
        <row r="35">
          <cell r="C35">
            <v>30360</v>
          </cell>
          <cell r="D35">
            <v>105.1319343444837</v>
          </cell>
          <cell r="E35">
            <v>307625</v>
          </cell>
          <cell r="F35">
            <v>106.3081649508762</v>
          </cell>
        </row>
        <row r="50">
          <cell r="C50">
            <v>81638</v>
          </cell>
          <cell r="D50">
            <v>106.39090885396305</v>
          </cell>
          <cell r="E50">
            <v>504513</v>
          </cell>
          <cell r="F50">
            <v>104.38963124200804</v>
          </cell>
        </row>
        <row r="51">
          <cell r="C51">
            <v>8992</v>
          </cell>
          <cell r="D51">
            <v>415.33487297921477</v>
          </cell>
          <cell r="E51">
            <v>64166</v>
          </cell>
          <cell r="F51">
            <v>273.8508813110836</v>
          </cell>
        </row>
        <row r="52">
          <cell r="C52">
            <v>38438</v>
          </cell>
          <cell r="D52">
            <v>84.54415484438579</v>
          </cell>
          <cell r="E52">
            <v>212945</v>
          </cell>
          <cell r="F52">
            <v>90.99630365574856</v>
          </cell>
        </row>
        <row r="53">
          <cell r="C53">
            <v>25741</v>
          </cell>
          <cell r="D53">
            <v>109.3546879646544</v>
          </cell>
          <cell r="E53">
            <v>166015</v>
          </cell>
          <cell r="F53">
            <v>98.17215237779854</v>
          </cell>
        </row>
        <row r="54">
          <cell r="C54">
            <v>8467</v>
          </cell>
          <cell r="D54">
            <v>152.14734950584008</v>
          </cell>
          <cell r="E54">
            <v>61387</v>
          </cell>
          <cell r="F54">
            <v>108.17855002995806</v>
          </cell>
        </row>
      </sheetData>
      <sheetData sheetId="2">
        <row r="6">
          <cell r="C6">
            <v>26473</v>
          </cell>
          <cell r="D6">
            <v>78.79572580885198</v>
          </cell>
          <cell r="E6">
            <v>117986</v>
          </cell>
          <cell r="F6">
            <v>100.51027796945147</v>
          </cell>
        </row>
        <row r="7">
          <cell r="C7">
            <v>5068</v>
          </cell>
          <cell r="D7">
            <v>65.09955041746949</v>
          </cell>
          <cell r="E7">
            <v>42756</v>
          </cell>
          <cell r="F7">
            <v>105.00515742423498</v>
          </cell>
        </row>
        <row r="8">
          <cell r="C8">
            <v>155262</v>
          </cell>
          <cell r="D8">
            <v>96.11782112633331</v>
          </cell>
          <cell r="E8">
            <v>795907</v>
          </cell>
          <cell r="F8">
            <v>99.79537050852686</v>
          </cell>
        </row>
        <row r="9">
          <cell r="C9">
            <v>49549</v>
          </cell>
          <cell r="D9">
            <v>95.14016897081413</v>
          </cell>
          <cell r="E9">
            <v>374264</v>
          </cell>
          <cell r="F9">
            <v>99.41957609131649</v>
          </cell>
        </row>
        <row r="10">
          <cell r="C10">
            <v>44972</v>
          </cell>
          <cell r="D10">
            <v>99.8556742234163</v>
          </cell>
          <cell r="E10">
            <v>215354</v>
          </cell>
          <cell r="F10">
            <v>100.07900215629415</v>
          </cell>
        </row>
        <row r="11">
          <cell r="C11">
            <v>60741</v>
          </cell>
          <cell r="D11">
            <v>94.29489567809239</v>
          </cell>
          <cell r="E11">
            <v>206289</v>
          </cell>
          <cell r="F11">
            <v>100.18600720717221</v>
          </cell>
        </row>
      </sheetData>
      <sheetData sheetId="9">
        <row r="6">
          <cell r="B6">
            <v>1090897</v>
          </cell>
          <cell r="C6">
            <v>85423</v>
          </cell>
          <cell r="D6">
            <v>78.34241273684404</v>
          </cell>
          <cell r="E6">
            <v>424830</v>
          </cell>
          <cell r="F6">
            <v>106.4544743805629</v>
          </cell>
        </row>
        <row r="13">
          <cell r="B13">
            <v>1022169</v>
          </cell>
          <cell r="C13">
            <v>80880</v>
          </cell>
          <cell r="D13">
            <v>88.40213791520478</v>
          </cell>
          <cell r="E13">
            <v>346645</v>
          </cell>
          <cell r="F13">
            <v>105.51845267810396</v>
          </cell>
        </row>
      </sheetData>
      <sheetData sheetId="10">
        <row r="6">
          <cell r="B6">
            <v>3014696</v>
          </cell>
          <cell r="C6">
            <v>363703</v>
          </cell>
          <cell r="D6">
            <v>87.26979990738008</v>
          </cell>
          <cell r="E6">
            <v>1655799</v>
          </cell>
          <cell r="F6">
            <v>95.67735482405885</v>
          </cell>
          <cell r="G6">
            <v>54.92424443459639</v>
          </cell>
        </row>
        <row r="7">
          <cell r="B7">
            <v>524180</v>
          </cell>
          <cell r="C7">
            <v>57581</v>
          </cell>
          <cell r="D7">
            <v>63.283473826506494</v>
          </cell>
          <cell r="E7">
            <v>315802</v>
          </cell>
          <cell r="F7">
            <v>97.70375962181026</v>
          </cell>
          <cell r="G7">
            <v>60.246861765042546</v>
          </cell>
        </row>
        <row r="8">
          <cell r="B8">
            <v>265000</v>
          </cell>
          <cell r="C8">
            <v>31532</v>
          </cell>
          <cell r="D8">
            <v>59.148377415119114</v>
          </cell>
          <cell r="E8">
            <v>157761</v>
          </cell>
          <cell r="F8">
            <v>84.65752983600927</v>
          </cell>
          <cell r="G8">
            <v>59.532452830188674</v>
          </cell>
        </row>
        <row r="9">
          <cell r="B9">
            <v>2240516</v>
          </cell>
          <cell r="C9">
            <v>274590</v>
          </cell>
          <cell r="D9">
            <v>100.7825059275191</v>
          </cell>
          <cell r="E9">
            <v>1182236</v>
          </cell>
          <cell r="F9">
            <v>96.82276698953589</v>
          </cell>
          <cell r="G9">
            <v>52.76623777736914</v>
          </cell>
        </row>
        <row r="10">
          <cell r="B10">
            <v>1202516</v>
          </cell>
          <cell r="C10">
            <v>154603</v>
          </cell>
          <cell r="D10">
            <v>93.36832061068702</v>
          </cell>
          <cell r="E10">
            <v>623038</v>
          </cell>
          <cell r="F10">
            <v>90.34904798503459</v>
          </cell>
          <cell r="G10">
            <v>51.811202512066366</v>
          </cell>
        </row>
        <row r="11">
          <cell r="B11">
            <v>438000</v>
          </cell>
          <cell r="C11">
            <v>66295</v>
          </cell>
          <cell r="D11">
            <v>167.8354430379747</v>
          </cell>
          <cell r="E11">
            <v>225891</v>
          </cell>
          <cell r="F11">
            <v>99.27878276462212</v>
          </cell>
          <cell r="G11">
            <v>51.57328767123288</v>
          </cell>
        </row>
        <row r="12">
          <cell r="B12">
            <v>600000</v>
          </cell>
          <cell r="C12">
            <v>53692</v>
          </cell>
          <cell r="D12">
            <v>79.69246296791047</v>
          </cell>
          <cell r="E12">
            <v>333307</v>
          </cell>
          <cell r="F12">
            <v>109.67329035994327</v>
          </cell>
          <cell r="G12">
            <v>55.55116666666666</v>
          </cell>
        </row>
        <row r="13">
          <cell r="B13">
            <v>486758</v>
          </cell>
          <cell r="C13">
            <v>72389</v>
          </cell>
          <cell r="D13">
            <v>113.6529916945347</v>
          </cell>
          <cell r="E13">
            <v>270523</v>
          </cell>
          <cell r="F13">
            <v>104.27390290438838</v>
          </cell>
          <cell r="G13">
            <v>55.576487700253516</v>
          </cell>
        </row>
        <row r="14">
          <cell r="C14">
            <v>294</v>
          </cell>
          <cell r="D14">
            <v>625.531914893617</v>
          </cell>
          <cell r="E14">
            <v>1385</v>
          </cell>
          <cell r="F14">
            <v>125.68058076225046</v>
          </cell>
        </row>
        <row r="15">
          <cell r="B15">
            <v>167932</v>
          </cell>
          <cell r="C15">
            <v>8496</v>
          </cell>
          <cell r="D15">
            <v>89.15005246589716</v>
          </cell>
          <cell r="E15">
            <v>78686</v>
          </cell>
          <cell r="F15">
            <v>101.76668391101916</v>
          </cell>
          <cell r="G15">
            <v>46.85587023318962</v>
          </cell>
        </row>
        <row r="16">
          <cell r="B16">
            <v>345251</v>
          </cell>
          <cell r="C16">
            <v>25865</v>
          </cell>
          <cell r="D16">
            <v>41.58493842245731</v>
          </cell>
          <cell r="E16">
            <v>162411</v>
          </cell>
          <cell r="F16">
            <v>83.84796873467323</v>
          </cell>
          <cell r="G16">
            <v>47.0414278307666</v>
          </cell>
        </row>
        <row r="17">
          <cell r="B17">
            <v>59530</v>
          </cell>
          <cell r="C17">
            <v>3537</v>
          </cell>
          <cell r="D17">
            <v>58.69565217391305</v>
          </cell>
          <cell r="E17">
            <v>25902</v>
          </cell>
          <cell r="F17">
            <v>65.6761074063744</v>
          </cell>
          <cell r="G17">
            <v>43.51083487317319</v>
          </cell>
        </row>
        <row r="18">
          <cell r="B18">
            <v>59659</v>
          </cell>
          <cell r="C18">
            <v>20707</v>
          </cell>
          <cell r="D18">
            <v>308.7371403011779</v>
          </cell>
          <cell r="E18">
            <v>43010</v>
          </cell>
          <cell r="F18">
            <v>127.99452429842573</v>
          </cell>
          <cell r="G18">
            <v>72.09306223704722</v>
          </cell>
        </row>
        <row r="19">
          <cell r="B19">
            <v>302665</v>
          </cell>
          <cell r="C19">
            <v>62783</v>
          </cell>
          <cell r="D19">
            <v>111.7194868053455</v>
          </cell>
          <cell r="E19">
            <v>173421</v>
          </cell>
          <cell r="F19">
            <v>107.85894206549118</v>
          </cell>
          <cell r="G19">
            <v>57.298002742305854</v>
          </cell>
        </row>
        <row r="20">
          <cell r="B20">
            <v>210037</v>
          </cell>
          <cell r="C20">
            <v>17630</v>
          </cell>
          <cell r="D20">
            <v>69.82731305449936</v>
          </cell>
          <cell r="E20">
            <v>110956</v>
          </cell>
          <cell r="F20">
            <v>120.52443488556501</v>
          </cell>
          <cell r="G20">
            <v>52.826882882539735</v>
          </cell>
        </row>
        <row r="22">
          <cell r="B22">
            <v>43637</v>
          </cell>
          <cell r="C22">
            <v>6218</v>
          </cell>
          <cell r="D22">
            <v>59.79421098182518</v>
          </cell>
          <cell r="E22">
            <v>17464</v>
          </cell>
          <cell r="F22">
            <v>56.53060563881785</v>
          </cell>
          <cell r="G22">
            <v>40.02108302587254</v>
          </cell>
        </row>
        <row r="23">
          <cell r="B23">
            <v>272993</v>
          </cell>
          <cell r="C23">
            <v>40816</v>
          </cell>
          <cell r="D23">
            <v>51.69461472212371</v>
          </cell>
          <cell r="E23">
            <v>157336</v>
          </cell>
          <cell r="F23">
            <v>87.240708190322</v>
          </cell>
          <cell r="G23">
            <v>57.63371221972725</v>
          </cell>
        </row>
        <row r="24">
          <cell r="B24">
            <v>497378</v>
          </cell>
          <cell r="C24">
            <v>19369</v>
          </cell>
          <cell r="D24">
            <v>76.45758496822327</v>
          </cell>
          <cell r="E24">
            <v>312314</v>
          </cell>
          <cell r="F24">
            <v>112.58169286726194</v>
          </cell>
          <cell r="G24">
            <v>62.79208167631057</v>
          </cell>
        </row>
        <row r="28">
          <cell r="B28">
            <v>245383</v>
          </cell>
          <cell r="C28">
            <v>37254</v>
          </cell>
          <cell r="D28">
            <v>55.72191393571354</v>
          </cell>
          <cell r="E28">
            <v>145347</v>
          </cell>
          <cell r="F28">
            <v>64.4617213209271</v>
          </cell>
          <cell r="G28">
            <v>59.23270968241484</v>
          </cell>
        </row>
        <row r="29">
          <cell r="B29">
            <v>36995</v>
          </cell>
          <cell r="C29">
            <v>3314</v>
          </cell>
          <cell r="D29">
            <v>62.44582626719427</v>
          </cell>
          <cell r="E29">
            <v>23262</v>
          </cell>
          <cell r="F29">
            <v>118.57477826485881</v>
          </cell>
          <cell r="G29">
            <v>62.87876740100013</v>
          </cell>
        </row>
        <row r="30">
          <cell r="B30">
            <v>11499</v>
          </cell>
          <cell r="C30">
            <v>807</v>
          </cell>
          <cell r="D30">
            <v>262.012987012987</v>
          </cell>
          <cell r="E30">
            <v>6914</v>
          </cell>
          <cell r="F30">
            <v>108.16645807259073</v>
          </cell>
          <cell r="G30">
            <v>60.12696756239673</v>
          </cell>
        </row>
        <row r="31">
          <cell r="B31">
            <v>470</v>
          </cell>
          <cell r="E31">
            <v>465</v>
          </cell>
          <cell r="F31">
            <v>387.5</v>
          </cell>
          <cell r="G31">
            <v>98.93617021276596</v>
          </cell>
        </row>
        <row r="32">
          <cell r="C32">
            <v>3</v>
          </cell>
          <cell r="E32">
            <v>2221</v>
          </cell>
          <cell r="F32">
            <v>108.18314661471018</v>
          </cell>
        </row>
        <row r="33">
          <cell r="B33">
            <v>36482</v>
          </cell>
          <cell r="C33">
            <v>1069</v>
          </cell>
          <cell r="D33">
            <v>46.01808006887646</v>
          </cell>
          <cell r="E33">
            <v>17629</v>
          </cell>
          <cell r="F33">
            <v>99.67771118398734</v>
          </cell>
          <cell r="G33">
            <v>48.322460391425906</v>
          </cell>
        </row>
        <row r="34">
          <cell r="B34">
            <v>78104</v>
          </cell>
          <cell r="C34">
            <v>7606</v>
          </cell>
          <cell r="D34">
            <v>30.071561301545884</v>
          </cell>
          <cell r="E34">
            <v>35252</v>
          </cell>
          <cell r="F34">
            <v>68.63172650105132</v>
          </cell>
          <cell r="G34">
            <v>45.13469220526478</v>
          </cell>
        </row>
        <row r="35">
          <cell r="B35">
            <v>4308</v>
          </cell>
          <cell r="C35">
            <v>991</v>
          </cell>
          <cell r="D35">
            <v>48.72173058013766</v>
          </cell>
          <cell r="E35">
            <v>3380</v>
          </cell>
          <cell r="F35">
            <v>66.52233812241684</v>
          </cell>
          <cell r="G35">
            <v>78.45868152274838</v>
          </cell>
        </row>
        <row r="36">
          <cell r="B36">
            <v>19808</v>
          </cell>
          <cell r="C36">
            <v>1629</v>
          </cell>
          <cell r="D36">
            <v>477.7126099706745</v>
          </cell>
          <cell r="E36">
            <v>6112</v>
          </cell>
          <cell r="F36">
            <v>136.18538324420678</v>
          </cell>
          <cell r="G36">
            <v>30.8562197092084</v>
          </cell>
        </row>
        <row r="37">
          <cell r="C37">
            <v>20195</v>
          </cell>
          <cell r="E37">
            <v>22508</v>
          </cell>
          <cell r="F37">
            <v>120.89375872811259</v>
          </cell>
        </row>
        <row r="38">
          <cell r="B38">
            <v>96282</v>
          </cell>
          <cell r="C38">
            <v>12731</v>
          </cell>
          <cell r="D38">
            <v>124.13221528861153</v>
          </cell>
          <cell r="E38">
            <v>39301</v>
          </cell>
          <cell r="F38">
            <v>116.91158971918134</v>
          </cell>
          <cell r="G38">
            <v>40.81863692071207</v>
          </cell>
        </row>
        <row r="39">
          <cell r="B39">
            <v>446</v>
          </cell>
        </row>
      </sheetData>
      <sheetData sheetId="17">
        <row r="7">
          <cell r="B7">
            <v>1259900</v>
          </cell>
          <cell r="C7">
            <v>172541</v>
          </cell>
          <cell r="D7">
            <v>94.67789727831432</v>
          </cell>
          <cell r="E7">
            <v>729032</v>
          </cell>
          <cell r="F7">
            <v>128.74396263233646</v>
          </cell>
          <cell r="G7">
            <v>57.86427494245575</v>
          </cell>
        </row>
        <row r="11">
          <cell r="B11">
            <v>1033918</v>
          </cell>
          <cell r="C11">
            <v>41061</v>
          </cell>
          <cell r="D11">
            <v>23.68334534967556</v>
          </cell>
          <cell r="E11">
            <v>402733</v>
          </cell>
          <cell r="F11">
            <v>114.64696354200767</v>
          </cell>
          <cell r="G11">
            <v>38.95212192843146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workbookViewId="0" topLeftCell="A13">
      <selection activeCell="H47" sqref="H47"/>
    </sheetView>
  </sheetViews>
  <sheetFormatPr defaultColWidth="8.75390625" defaultRowHeight="19.5" customHeight="1"/>
  <cols>
    <col min="1" max="1" width="36.125" style="2" customWidth="1"/>
    <col min="2" max="3" width="10.125" style="2" customWidth="1"/>
    <col min="4" max="4" width="11.25390625" style="3" customWidth="1"/>
    <col min="5" max="5" width="10.125" style="4" customWidth="1"/>
    <col min="6" max="6" width="10.125" style="3" customWidth="1"/>
    <col min="7" max="7" width="12.125" style="33" customWidth="1"/>
    <col min="8" max="8" width="45.50390625" style="4" customWidth="1"/>
    <col min="9" max="9" width="10.125" style="4" customWidth="1"/>
    <col min="10" max="10" width="10.125" style="2" customWidth="1"/>
    <col min="11" max="11" width="10.125" style="3" customWidth="1"/>
    <col min="12" max="12" width="10.125" style="2" customWidth="1"/>
    <col min="13" max="13" width="10.125" style="3" customWidth="1"/>
    <col min="14" max="14" width="11.00390625" style="33" customWidth="1"/>
    <col min="15" max="16384" width="8.75390625" style="5" customWidth="1"/>
  </cols>
  <sheetData>
    <row r="1" ht="21.75" customHeight="1">
      <c r="A1" s="1"/>
    </row>
    <row r="2" spans="1:14" ht="27.75" customHeight="1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customHeight="1">
      <c r="A3" s="6"/>
      <c r="B3" s="6"/>
      <c r="C3" s="6"/>
      <c r="D3" s="7"/>
      <c r="E3" s="8"/>
      <c r="F3" s="7"/>
      <c r="H3" s="8"/>
      <c r="I3" s="8"/>
      <c r="J3" s="6"/>
      <c r="K3" s="7"/>
      <c r="L3" s="6"/>
      <c r="N3" s="7" t="s">
        <v>2</v>
      </c>
    </row>
    <row r="4" spans="1:14" s="9" customFormat="1" ht="18" customHeight="1">
      <c r="A4" s="51" t="s">
        <v>3</v>
      </c>
      <c r="B4" s="51"/>
      <c r="C4" s="51"/>
      <c r="D4" s="51"/>
      <c r="E4" s="51"/>
      <c r="F4" s="51"/>
      <c r="G4" s="51"/>
      <c r="H4" s="52" t="s">
        <v>4</v>
      </c>
      <c r="I4" s="52"/>
      <c r="J4" s="52"/>
      <c r="K4" s="52"/>
      <c r="L4" s="52"/>
      <c r="M4" s="52"/>
      <c r="N4" s="52"/>
    </row>
    <row r="5" spans="1:14" s="10" customFormat="1" ht="21" customHeight="1">
      <c r="A5" s="53" t="s">
        <v>5</v>
      </c>
      <c r="B5" s="54" t="s">
        <v>6</v>
      </c>
      <c r="C5" s="53" t="s">
        <v>7</v>
      </c>
      <c r="D5" s="59" t="s">
        <v>8</v>
      </c>
      <c r="E5" s="56" t="s">
        <v>0</v>
      </c>
      <c r="F5" s="57"/>
      <c r="G5" s="58"/>
      <c r="H5" s="53" t="s">
        <v>5</v>
      </c>
      <c r="I5" s="54" t="s">
        <v>6</v>
      </c>
      <c r="J5" s="53" t="s">
        <v>7</v>
      </c>
      <c r="K5" s="59" t="s">
        <v>8</v>
      </c>
      <c r="L5" s="56" t="s">
        <v>0</v>
      </c>
      <c r="M5" s="57"/>
      <c r="N5" s="58"/>
    </row>
    <row r="6" spans="1:14" s="10" customFormat="1" ht="50.25" customHeight="1">
      <c r="A6" s="53"/>
      <c r="B6" s="55"/>
      <c r="C6" s="53"/>
      <c r="D6" s="60"/>
      <c r="E6" s="11" t="s">
        <v>1</v>
      </c>
      <c r="F6" s="12" t="s">
        <v>8</v>
      </c>
      <c r="G6" s="13" t="s">
        <v>9</v>
      </c>
      <c r="H6" s="53"/>
      <c r="I6" s="55"/>
      <c r="J6" s="53"/>
      <c r="K6" s="60"/>
      <c r="L6" s="11" t="s">
        <v>1</v>
      </c>
      <c r="M6" s="13" t="s">
        <v>8</v>
      </c>
      <c r="N6" s="13" t="s">
        <v>9</v>
      </c>
    </row>
    <row r="7" spans="1:14" s="10" customFormat="1" ht="18.75" customHeight="1">
      <c r="A7" s="34" t="s">
        <v>10</v>
      </c>
      <c r="B7" s="15" t="s">
        <v>11</v>
      </c>
      <c r="C7" s="15">
        <f>'[1]全市收入1'!C6</f>
        <v>268441</v>
      </c>
      <c r="D7" s="16">
        <f>'[1]全市收入1'!D6-100</f>
        <v>-4.007881308354399</v>
      </c>
      <c r="E7" s="15">
        <f>'[1]全市收入1'!E6</f>
        <v>1461162</v>
      </c>
      <c r="F7" s="16">
        <f>'[1]全市收入1'!F6-100</f>
        <v>1.5441901063420147</v>
      </c>
      <c r="G7" s="15" t="s">
        <v>11</v>
      </c>
      <c r="H7" s="35" t="s">
        <v>12</v>
      </c>
      <c r="I7" s="14">
        <f>'[1]全市支出'!B6</f>
        <v>3014696</v>
      </c>
      <c r="J7" s="14">
        <f>'[1]全市支出'!C6</f>
        <v>363703</v>
      </c>
      <c r="K7" s="18">
        <f>'[1]全市支出'!D6-100</f>
        <v>-12.730200092619924</v>
      </c>
      <c r="L7" s="14">
        <f>'[1]全市支出'!E6</f>
        <v>1655799</v>
      </c>
      <c r="M7" s="18">
        <f>'[1]全市支出'!F6-100</f>
        <v>-4.3226451759411475</v>
      </c>
      <c r="N7" s="18">
        <f>'[1]全市支出'!G6</f>
        <v>54.92424443459639</v>
      </c>
    </row>
    <row r="8" spans="1:14" s="10" customFormat="1" ht="18.75" customHeight="1">
      <c r="A8" s="36" t="s">
        <v>13</v>
      </c>
      <c r="B8" s="15">
        <v>1641250</v>
      </c>
      <c r="C8" s="15">
        <f>'[1]全市收入1'!C7</f>
        <v>186803</v>
      </c>
      <c r="D8" s="16">
        <f>'[1]全市收入1'!D7-100</f>
        <v>-7.940270556637017</v>
      </c>
      <c r="E8" s="15">
        <f>'[1]全市收入1'!E7</f>
        <v>956649</v>
      </c>
      <c r="F8" s="16">
        <f>'[1]全市收入1'!F7-100</f>
        <v>0.10516468475707086</v>
      </c>
      <c r="G8" s="16">
        <f>E8/B8*100</f>
        <v>58.287829398324455</v>
      </c>
      <c r="H8" s="20" t="s">
        <v>14</v>
      </c>
      <c r="I8" s="14">
        <f>'[1]全市支出'!B7</f>
        <v>524180</v>
      </c>
      <c r="J8" s="14">
        <f>'[1]全市支出'!C7</f>
        <v>57581</v>
      </c>
      <c r="K8" s="18">
        <f>'[1]全市支出'!D7-100</f>
        <v>-36.716526173493506</v>
      </c>
      <c r="L8" s="14">
        <f>'[1]全市支出'!E7</f>
        <v>315802</v>
      </c>
      <c r="M8" s="18">
        <f>'[1]全市支出'!F7-100</f>
        <v>-2.2962403781897365</v>
      </c>
      <c r="N8" s="18">
        <f>'[1]全市支出'!G7</f>
        <v>60.246861765042546</v>
      </c>
    </row>
    <row r="9" spans="1:14" s="10" customFormat="1" ht="18.75" customHeight="1">
      <c r="A9" s="19" t="s">
        <v>15</v>
      </c>
      <c r="B9" s="15">
        <v>184450</v>
      </c>
      <c r="C9" s="15">
        <f>'[1]全市收入2'!C6</f>
        <v>26473</v>
      </c>
      <c r="D9" s="16">
        <f>'[1]全市收入2'!D6-100</f>
        <v>-21.204274191148016</v>
      </c>
      <c r="E9" s="15">
        <f>'[1]全市收入2'!E6</f>
        <v>117986</v>
      </c>
      <c r="F9" s="16">
        <f>'[1]全市收入2'!F6-100</f>
        <v>0.5102779694514652</v>
      </c>
      <c r="G9" s="16">
        <f aca="true" t="shared" si="0" ref="G9:G25">E9/B9*100</f>
        <v>63.96638655462185</v>
      </c>
      <c r="H9" s="20" t="s">
        <v>16</v>
      </c>
      <c r="I9" s="14">
        <f>'[1]全市支出'!B8</f>
        <v>265000</v>
      </c>
      <c r="J9" s="14">
        <f>'[1]全市支出'!C8</f>
        <v>31532</v>
      </c>
      <c r="K9" s="18">
        <f>'[1]全市支出'!D8-100</f>
        <v>-40.851622584880886</v>
      </c>
      <c r="L9" s="14">
        <f>'[1]全市支出'!E8</f>
        <v>157761</v>
      </c>
      <c r="M9" s="18">
        <f>'[1]全市支出'!F8-100</f>
        <v>-15.342470163990725</v>
      </c>
      <c r="N9" s="18">
        <f>'[1]全市支出'!G8</f>
        <v>59.532452830188674</v>
      </c>
    </row>
    <row r="10" spans="1:14" s="10" customFormat="1" ht="18.75" customHeight="1">
      <c r="A10" s="19" t="s">
        <v>17</v>
      </c>
      <c r="B10" s="15">
        <v>84250</v>
      </c>
      <c r="C10" s="15">
        <f>'[1]全市收入2'!C7</f>
        <v>5068</v>
      </c>
      <c r="D10" s="16">
        <f>'[1]全市收入2'!D7-100</f>
        <v>-34.90044958253051</v>
      </c>
      <c r="E10" s="15">
        <f>'[1]全市收入2'!E7</f>
        <v>42756</v>
      </c>
      <c r="F10" s="16">
        <f>'[1]全市收入2'!F7-100</f>
        <v>5.00515742423498</v>
      </c>
      <c r="G10" s="16">
        <f t="shared" si="0"/>
        <v>50.748961424332336</v>
      </c>
      <c r="H10" s="20" t="s">
        <v>18</v>
      </c>
      <c r="I10" s="14">
        <f>'[1]全市支出'!B9</f>
        <v>2240516</v>
      </c>
      <c r="J10" s="14">
        <f>'[1]全市支出'!C9</f>
        <v>274590</v>
      </c>
      <c r="K10" s="18">
        <f>'[1]全市支出'!D9-100</f>
        <v>0.7825059275190966</v>
      </c>
      <c r="L10" s="14">
        <f>'[1]全市支出'!E9</f>
        <v>1182236</v>
      </c>
      <c r="M10" s="18">
        <f>'[1]全市支出'!F9-100</f>
        <v>-3.177233010464107</v>
      </c>
      <c r="N10" s="18">
        <f>'[1]全市支出'!G9</f>
        <v>52.76623777736914</v>
      </c>
    </row>
    <row r="11" spans="1:14" s="10" customFormat="1" ht="18.75" customHeight="1">
      <c r="A11" s="19" t="s">
        <v>19</v>
      </c>
      <c r="B11" s="15">
        <v>1372550</v>
      </c>
      <c r="C11" s="15">
        <f>'[1]全市收入2'!C8</f>
        <v>155262</v>
      </c>
      <c r="D11" s="16">
        <f>'[1]全市收入2'!D8-100</f>
        <v>-3.882178873666689</v>
      </c>
      <c r="E11" s="15">
        <f>'[1]全市收入2'!E8</f>
        <v>795907</v>
      </c>
      <c r="F11" s="16">
        <f>'[1]全市收入2'!F8-100</f>
        <v>-0.2046294914731419</v>
      </c>
      <c r="G11" s="16">
        <f t="shared" si="0"/>
        <v>57.987468580379584</v>
      </c>
      <c r="H11" s="17" t="s">
        <v>20</v>
      </c>
      <c r="I11" s="14">
        <f>'[1]全市支出'!B10</f>
        <v>1202516</v>
      </c>
      <c r="J11" s="14">
        <f>'[1]全市支出'!C10</f>
        <v>154603</v>
      </c>
      <c r="K11" s="18">
        <f>'[1]全市支出'!D10-100</f>
        <v>-6.631679389312978</v>
      </c>
      <c r="L11" s="14">
        <f>'[1]全市支出'!E10</f>
        <v>623038</v>
      </c>
      <c r="M11" s="18">
        <f>'[1]全市支出'!F10-100</f>
        <v>-9.650952014965412</v>
      </c>
      <c r="N11" s="18">
        <f>'[1]全市支出'!G10</f>
        <v>51.811202512066366</v>
      </c>
    </row>
    <row r="12" spans="1:14" s="10" customFormat="1" ht="18.75" customHeight="1">
      <c r="A12" s="19" t="s">
        <v>21</v>
      </c>
      <c r="B12" s="15">
        <v>723650</v>
      </c>
      <c r="C12" s="15">
        <f>'[1]全市收入2'!C9</f>
        <v>49549</v>
      </c>
      <c r="D12" s="16">
        <f>'[1]全市收入2'!D9-100</f>
        <v>-4.8598310291858695</v>
      </c>
      <c r="E12" s="15">
        <f>'[1]全市收入2'!E9</f>
        <v>374264</v>
      </c>
      <c r="F12" s="16">
        <f>'[1]全市收入2'!F9-100</f>
        <v>-0.5804239086835139</v>
      </c>
      <c r="G12" s="16">
        <f t="shared" si="0"/>
        <v>51.71892489463138</v>
      </c>
      <c r="H12" s="17" t="s">
        <v>22</v>
      </c>
      <c r="I12" s="14">
        <f>'[1]全市支出'!B11</f>
        <v>438000</v>
      </c>
      <c r="J12" s="14">
        <f>'[1]全市支出'!C11</f>
        <v>66295</v>
      </c>
      <c r="K12" s="18">
        <f>'[1]全市支出'!D11-100</f>
        <v>67.8354430379747</v>
      </c>
      <c r="L12" s="14">
        <f>'[1]全市支出'!E11</f>
        <v>225891</v>
      </c>
      <c r="M12" s="18">
        <f>'[1]全市支出'!F11-100</f>
        <v>-0.7212172353778783</v>
      </c>
      <c r="N12" s="18">
        <f>'[1]全市支出'!G11</f>
        <v>51.57328767123288</v>
      </c>
    </row>
    <row r="13" spans="1:14" s="10" customFormat="1" ht="18.75" customHeight="1">
      <c r="A13" s="19" t="s">
        <v>23</v>
      </c>
      <c r="B13" s="15">
        <v>341300</v>
      </c>
      <c r="C13" s="15">
        <f>'[1]全市收入2'!C10</f>
        <v>44972</v>
      </c>
      <c r="D13" s="16">
        <f>'[1]全市收入2'!D10-100</f>
        <v>-0.14432577658369894</v>
      </c>
      <c r="E13" s="15">
        <f>'[1]全市收入2'!E10</f>
        <v>215354</v>
      </c>
      <c r="F13" s="16">
        <f>'[1]全市收入2'!F10-100</f>
        <v>0.07900215629415186</v>
      </c>
      <c r="G13" s="16">
        <f t="shared" si="0"/>
        <v>63.098154116612946</v>
      </c>
      <c r="H13" s="17" t="s">
        <v>24</v>
      </c>
      <c r="I13" s="14">
        <f>'[1]全市支出'!B12</f>
        <v>600000</v>
      </c>
      <c r="J13" s="14">
        <f>'[1]全市支出'!C12</f>
        <v>53692</v>
      </c>
      <c r="K13" s="18">
        <f>'[1]全市支出'!D12-100</f>
        <v>-20.307537032089527</v>
      </c>
      <c r="L13" s="14">
        <f>'[1]全市支出'!E12</f>
        <v>333307</v>
      </c>
      <c r="M13" s="18">
        <f>'[1]全市支出'!F12-100</f>
        <v>9.673290359943266</v>
      </c>
      <c r="N13" s="18">
        <f>'[1]全市支出'!G12</f>
        <v>55.55116666666666</v>
      </c>
    </row>
    <row r="14" spans="1:14" s="10" customFormat="1" ht="18.75" customHeight="1">
      <c r="A14" s="19" t="s">
        <v>25</v>
      </c>
      <c r="B14" s="15">
        <v>307600</v>
      </c>
      <c r="C14" s="15">
        <f>'[1]全市收入2'!C11</f>
        <v>60741</v>
      </c>
      <c r="D14" s="16">
        <f>'[1]全市收入2'!D11-100</f>
        <v>-5.705104321907612</v>
      </c>
      <c r="E14" s="15">
        <f>'[1]全市收入2'!E11</f>
        <v>206289</v>
      </c>
      <c r="F14" s="16">
        <f>'[1]全市收入2'!F11-100</f>
        <v>0.1860072071722101</v>
      </c>
      <c r="G14" s="16">
        <f t="shared" si="0"/>
        <v>67.06404421326398</v>
      </c>
      <c r="H14" s="17" t="s">
        <v>26</v>
      </c>
      <c r="I14" s="14">
        <f>'[1]全市支出'!B13</f>
        <v>486758</v>
      </c>
      <c r="J14" s="14">
        <f>'[1]全市支出'!C13</f>
        <v>72389</v>
      </c>
      <c r="K14" s="18">
        <f>'[1]全市支出'!D13-100</f>
        <v>13.652991694534705</v>
      </c>
      <c r="L14" s="14">
        <f>'[1]全市支出'!E13</f>
        <v>270523</v>
      </c>
      <c r="M14" s="18">
        <f>'[1]全市支出'!F13-100</f>
        <v>4.273902904388379</v>
      </c>
      <c r="N14" s="18">
        <f>'[1]全市支出'!G13</f>
        <v>55.576487700253516</v>
      </c>
    </row>
    <row r="15" spans="1:14" s="10" customFormat="1" ht="18.75" customHeight="1">
      <c r="A15" s="19" t="s">
        <v>27</v>
      </c>
      <c r="B15" s="15">
        <v>1124100</v>
      </c>
      <c r="C15" s="15">
        <f>'[1]全市收入1'!C8</f>
        <v>156443</v>
      </c>
      <c r="D15" s="16">
        <f>'[1]全市收入1'!D8-100</f>
        <v>-10.10934456466154</v>
      </c>
      <c r="E15" s="15">
        <f>'[1]全市收入1'!E8</f>
        <v>649024</v>
      </c>
      <c r="F15" s="16">
        <f>'[1]全市收入1'!F8-100</f>
        <v>-2.5888787328917715</v>
      </c>
      <c r="G15" s="16">
        <f t="shared" si="0"/>
        <v>57.73721199181567</v>
      </c>
      <c r="H15" s="17" t="s">
        <v>28</v>
      </c>
      <c r="I15" s="14"/>
      <c r="J15" s="14">
        <f>'[1]全市支出'!C14</f>
        <v>294</v>
      </c>
      <c r="K15" s="18">
        <f>'[1]全市支出'!D14-100</f>
        <v>525.531914893617</v>
      </c>
      <c r="L15" s="14">
        <f>'[1]全市支出'!E14</f>
        <v>1385</v>
      </c>
      <c r="M15" s="18">
        <f>'[1]全市支出'!F14-100</f>
        <v>25.680580762250457</v>
      </c>
      <c r="N15" s="18"/>
    </row>
    <row r="16" spans="1:14" s="10" customFormat="1" ht="18.75" customHeight="1">
      <c r="A16" s="19" t="s">
        <v>29</v>
      </c>
      <c r="B16" s="15">
        <v>422230</v>
      </c>
      <c r="C16" s="15">
        <f>'[1]全市收入1'!C9</f>
        <v>38437</v>
      </c>
      <c r="D16" s="16">
        <f>'[1]全市收入1'!D9-100</f>
        <v>-15.456185113496389</v>
      </c>
      <c r="E16" s="15">
        <f>'[1]全市收入1'!E9</f>
        <v>212945</v>
      </c>
      <c r="F16" s="16">
        <f>'[1]全市收入1'!F9-100</f>
        <v>-9.003696344251438</v>
      </c>
      <c r="G16" s="16">
        <f t="shared" si="0"/>
        <v>50.433413068706635</v>
      </c>
      <c r="H16" s="17" t="s">
        <v>30</v>
      </c>
      <c r="I16" s="14">
        <f>'[1]全市支出'!B15</f>
        <v>167932</v>
      </c>
      <c r="J16" s="14">
        <f>'[1]全市支出'!C15</f>
        <v>8496</v>
      </c>
      <c r="K16" s="18">
        <f>'[1]全市支出'!D15-100</f>
        <v>-10.849947534102839</v>
      </c>
      <c r="L16" s="14">
        <f>'[1]全市支出'!E15</f>
        <v>78686</v>
      </c>
      <c r="M16" s="18">
        <f>'[1]全市支出'!F15-100</f>
        <v>1.7666839110191574</v>
      </c>
      <c r="N16" s="18">
        <f>'[1]全市支出'!G15</f>
        <v>46.85587023318962</v>
      </c>
    </row>
    <row r="17" spans="1:14" s="10" customFormat="1" ht="18.75" customHeight="1">
      <c r="A17" s="19" t="s">
        <v>31</v>
      </c>
      <c r="B17" s="15">
        <v>160779</v>
      </c>
      <c r="C17" s="15">
        <f>'[1]全市收入1'!C16</f>
        <v>17160</v>
      </c>
      <c r="D17" s="16">
        <f>'[1]全市收入1'!D16-100</f>
        <v>9.348116994838463</v>
      </c>
      <c r="E17" s="15">
        <f>'[1]全市收入1'!E16</f>
        <v>110676</v>
      </c>
      <c r="F17" s="16">
        <f>'[1]全市收入1'!F16-100</f>
        <v>-1.82814870007185</v>
      </c>
      <c r="G17" s="16">
        <f t="shared" si="0"/>
        <v>68.83734816114044</v>
      </c>
      <c r="H17" s="17" t="s">
        <v>32</v>
      </c>
      <c r="I17" s="14">
        <f>'[1]全市支出'!B16</f>
        <v>345251</v>
      </c>
      <c r="J17" s="14">
        <f>'[1]全市支出'!C16</f>
        <v>25865</v>
      </c>
      <c r="K17" s="18">
        <f>'[1]全市支出'!D16-100</f>
        <v>-58.41506157754269</v>
      </c>
      <c r="L17" s="14">
        <f>'[1]全市支出'!E16</f>
        <v>162411</v>
      </c>
      <c r="M17" s="18">
        <f>'[1]全市支出'!F16-100</f>
        <v>-16.15203126532677</v>
      </c>
      <c r="N17" s="18">
        <f>'[1]全市支出'!G16</f>
        <v>47.0414278307666</v>
      </c>
    </row>
    <row r="18" spans="1:14" s="10" customFormat="1" ht="18.75" customHeight="1">
      <c r="A18" s="37" t="s">
        <v>33</v>
      </c>
      <c r="B18" s="15">
        <v>62637</v>
      </c>
      <c r="C18" s="15">
        <f>'[1]全市收入1'!C22</f>
        <v>5643</v>
      </c>
      <c r="D18" s="16">
        <f>'[1]全市收入1'!D22-100</f>
        <v>52.1844660194175</v>
      </c>
      <c r="E18" s="15">
        <f>'[1]全市收入1'!E22</f>
        <v>40924</v>
      </c>
      <c r="F18" s="16">
        <f>'[1]全市收入1'!F22-100</f>
        <v>8.181553834359875</v>
      </c>
      <c r="G18" s="16">
        <f t="shared" si="0"/>
        <v>65.33518527387966</v>
      </c>
      <c r="H18" s="17" t="s">
        <v>34</v>
      </c>
      <c r="I18" s="14">
        <f>'[1]全市支出'!B17</f>
        <v>59530</v>
      </c>
      <c r="J18" s="14">
        <f>'[1]全市支出'!C17</f>
        <v>3537</v>
      </c>
      <c r="K18" s="18">
        <f>'[1]全市支出'!D17-100</f>
        <v>-41.30434782608695</v>
      </c>
      <c r="L18" s="14">
        <f>'[1]全市支出'!E17</f>
        <v>25902</v>
      </c>
      <c r="M18" s="18">
        <f>'[1]全市支出'!F17-100</f>
        <v>-34.3238925936256</v>
      </c>
      <c r="N18" s="18">
        <f>'[1]全市支出'!G17</f>
        <v>43.51083487317319</v>
      </c>
    </row>
    <row r="19" spans="1:14" s="10" customFormat="1" ht="18.75" customHeight="1">
      <c r="A19" s="37" t="s">
        <v>35</v>
      </c>
      <c r="B19" s="15">
        <v>34000</v>
      </c>
      <c r="C19" s="15">
        <f>'[1]全市收入1'!C23</f>
        <v>11524</v>
      </c>
      <c r="D19" s="16">
        <f>'[1]全市收入1'!D23-100</f>
        <v>133.37383556095585</v>
      </c>
      <c r="E19" s="15">
        <f>'[1]全市收入1'!E23</f>
        <v>25107</v>
      </c>
      <c r="F19" s="16">
        <f>'[1]全市收入1'!F23-100</f>
        <v>17.498128041931864</v>
      </c>
      <c r="G19" s="16">
        <f t="shared" si="0"/>
        <v>73.84411764705882</v>
      </c>
      <c r="H19" s="21" t="s">
        <v>36</v>
      </c>
      <c r="I19" s="14">
        <f>'[1]全市支出'!B18</f>
        <v>59659</v>
      </c>
      <c r="J19" s="14">
        <f>'[1]全市支出'!C18</f>
        <v>20707</v>
      </c>
      <c r="K19" s="18">
        <f>'[1]全市支出'!D18-100</f>
        <v>208.73714030117787</v>
      </c>
      <c r="L19" s="14">
        <f>'[1]全市支出'!E18</f>
        <v>43010</v>
      </c>
      <c r="M19" s="18">
        <f>'[1]全市支出'!F18-100</f>
        <v>27.99452429842573</v>
      </c>
      <c r="N19" s="18">
        <f>'[1]全市支出'!G18</f>
        <v>72.09306223704722</v>
      </c>
    </row>
    <row r="20" spans="1:14" s="10" customFormat="1" ht="18.75" customHeight="1">
      <c r="A20" s="37" t="s">
        <v>37</v>
      </c>
      <c r="B20" s="15">
        <v>52000</v>
      </c>
      <c r="C20" s="15">
        <f>'[1]全市收入1'!C24</f>
        <v>6382</v>
      </c>
      <c r="D20" s="16">
        <f>'[1]全市收入1'!D24-100</f>
        <v>56.84443352174981</v>
      </c>
      <c r="E20" s="15">
        <f>'[1]全市收入1'!E24</f>
        <v>29837</v>
      </c>
      <c r="F20" s="16">
        <f>'[1]全市收入1'!F24-100</f>
        <v>4.092241138710591</v>
      </c>
      <c r="G20" s="16">
        <f t="shared" si="0"/>
        <v>57.378846153846155</v>
      </c>
      <c r="H20" s="17" t="s">
        <v>38</v>
      </c>
      <c r="I20" s="14">
        <f>'[1]全市支出'!B19</f>
        <v>302665</v>
      </c>
      <c r="J20" s="14">
        <f>'[1]全市支出'!C19</f>
        <v>62783</v>
      </c>
      <c r="K20" s="18">
        <f>'[1]全市支出'!D19-100</f>
        <v>11.719486805345497</v>
      </c>
      <c r="L20" s="14">
        <f>'[1]全市支出'!E19</f>
        <v>173421</v>
      </c>
      <c r="M20" s="18">
        <f>'[1]全市支出'!F19-100</f>
        <v>7.858942065491178</v>
      </c>
      <c r="N20" s="18">
        <f>'[1]全市支出'!G19</f>
        <v>57.298002742305854</v>
      </c>
    </row>
    <row r="21" spans="1:14" s="10" customFormat="1" ht="18.75" customHeight="1">
      <c r="A21" s="37" t="s">
        <v>39</v>
      </c>
      <c r="B21" s="15">
        <v>41600</v>
      </c>
      <c r="C21" s="15">
        <f>'[1]全市收入1'!C26</f>
        <v>1474</v>
      </c>
      <c r="D21" s="16">
        <f>'[1]全市收入1'!D26-100</f>
        <v>-83.74145157732187</v>
      </c>
      <c r="E21" s="15">
        <f>'[1]全市收入1'!E26</f>
        <v>26062</v>
      </c>
      <c r="F21" s="16">
        <f>'[1]全市收入1'!F26-100</f>
        <v>20.00736750011511</v>
      </c>
      <c r="G21" s="16">
        <f t="shared" si="0"/>
        <v>62.64903846153847</v>
      </c>
      <c r="H21" s="17" t="s">
        <v>40</v>
      </c>
      <c r="I21" s="14">
        <f>'[1]全市支出'!B20</f>
        <v>210037</v>
      </c>
      <c r="J21" s="14">
        <f>'[1]全市支出'!C20</f>
        <v>17630</v>
      </c>
      <c r="K21" s="18">
        <f>'[1]全市支出'!D20-100</f>
        <v>-30.172686945500644</v>
      </c>
      <c r="L21" s="14">
        <f>'[1]全市支出'!E20</f>
        <v>110956</v>
      </c>
      <c r="M21" s="18">
        <f>'[1]全市支出'!F20-100</f>
        <v>20.524434885565014</v>
      </c>
      <c r="N21" s="18">
        <f>'[1]全市支出'!G20</f>
        <v>52.826882882539735</v>
      </c>
    </row>
    <row r="22" spans="1:14" s="10" customFormat="1" ht="18.75" customHeight="1">
      <c r="A22" s="37" t="s">
        <v>41</v>
      </c>
      <c r="B22" s="15">
        <v>35000</v>
      </c>
      <c r="C22" s="15">
        <f>'[1]全市收入1'!C27</f>
        <v>3900</v>
      </c>
      <c r="D22" s="16">
        <f>'[1]全市收入1'!D27-100</f>
        <v>4.782375067168189</v>
      </c>
      <c r="E22" s="15">
        <f>'[1]全市收入1'!E27</f>
        <v>19389</v>
      </c>
      <c r="F22" s="16">
        <f>'[1]全市收入1'!F27-100</f>
        <v>18.29774252593043</v>
      </c>
      <c r="G22" s="16">
        <f t="shared" si="0"/>
        <v>55.39714285714285</v>
      </c>
      <c r="H22" s="21" t="s">
        <v>42</v>
      </c>
      <c r="I22" s="14">
        <f>'[1]全市支出'!B22</f>
        <v>43637</v>
      </c>
      <c r="J22" s="14">
        <f>'[1]全市支出'!C22</f>
        <v>6218</v>
      </c>
      <c r="K22" s="18">
        <f>'[1]全市支出'!D22-100</f>
        <v>-40.20578901817482</v>
      </c>
      <c r="L22" s="14">
        <f>'[1]全市支出'!E22</f>
        <v>17464</v>
      </c>
      <c r="M22" s="18">
        <f>'[1]全市支出'!F22-100</f>
        <v>-43.46939436118215</v>
      </c>
      <c r="N22" s="18">
        <f>'[1]全市支出'!G22</f>
        <v>40.02108302587254</v>
      </c>
    </row>
    <row r="23" spans="1:14" s="10" customFormat="1" ht="18.75" customHeight="1">
      <c r="A23" s="37" t="s">
        <v>43</v>
      </c>
      <c r="B23" s="15">
        <v>45000</v>
      </c>
      <c r="C23" s="15">
        <f>'[1]全市收入1'!C28</f>
        <v>41462</v>
      </c>
      <c r="D23" s="16">
        <f>'[1]全市收入1'!D28-100</f>
        <v>416.40303898368416</v>
      </c>
      <c r="E23" s="15">
        <f>'[1]全市收入1'!E28</f>
        <v>83347</v>
      </c>
      <c r="F23" s="16">
        <f>'[1]全市收入1'!F28-100</f>
        <v>235.5489351423165</v>
      </c>
      <c r="G23" s="16">
        <f t="shared" si="0"/>
        <v>185.21555555555557</v>
      </c>
      <c r="H23" s="22" t="s">
        <v>44</v>
      </c>
      <c r="I23" s="14">
        <f>'[1]全市支出'!B23</f>
        <v>272993</v>
      </c>
      <c r="J23" s="14">
        <f>'[1]全市支出'!C23</f>
        <v>40816</v>
      </c>
      <c r="K23" s="18">
        <f>'[1]全市支出'!D23-100</f>
        <v>-48.30538527787629</v>
      </c>
      <c r="L23" s="14">
        <f>'[1]全市支出'!E23</f>
        <v>157336</v>
      </c>
      <c r="M23" s="18">
        <f>'[1]全市支出'!F23-100</f>
        <v>-12.759291809678004</v>
      </c>
      <c r="N23" s="18">
        <f>'[1]全市支出'!G23</f>
        <v>57.63371221972725</v>
      </c>
    </row>
    <row r="24" spans="1:14" s="10" customFormat="1" ht="18.75" customHeight="1">
      <c r="A24" s="37" t="s">
        <v>45</v>
      </c>
      <c r="B24" s="15">
        <v>60000</v>
      </c>
      <c r="C24" s="15">
        <f>'[1]全市收入1'!C29</f>
        <v>11729</v>
      </c>
      <c r="D24" s="16">
        <f>'[1]全市收入1'!D29-100</f>
        <v>48.22444079363072</v>
      </c>
      <c r="E24" s="15">
        <f>'[1]全市收入1'!E29</f>
        <v>36335</v>
      </c>
      <c r="F24" s="16">
        <f>'[1]全市收入1'!F29-100</f>
        <v>-4.027997886951923</v>
      </c>
      <c r="G24" s="16">
        <f t="shared" si="0"/>
        <v>60.55833333333334</v>
      </c>
      <c r="H24" s="17" t="s">
        <v>46</v>
      </c>
      <c r="I24" s="14">
        <f>'[1]全市支出'!B24</f>
        <v>497378</v>
      </c>
      <c r="J24" s="14">
        <f>'[1]全市支出'!C24</f>
        <v>19369</v>
      </c>
      <c r="K24" s="18">
        <f>'[1]全市支出'!D24-100</f>
        <v>-23.542415031776727</v>
      </c>
      <c r="L24" s="14">
        <f>'[1]全市支出'!E24</f>
        <v>312314</v>
      </c>
      <c r="M24" s="18">
        <f>'[1]全市支出'!F24-100</f>
        <v>12.581692867261935</v>
      </c>
      <c r="N24" s="18">
        <f>'[1]全市支出'!G24</f>
        <v>62.79208167631057</v>
      </c>
    </row>
    <row r="25" spans="1:14" s="10" customFormat="1" ht="18.75" customHeight="1">
      <c r="A25" s="37" t="s">
        <v>47</v>
      </c>
      <c r="B25" s="15">
        <v>8000</v>
      </c>
      <c r="C25" s="15">
        <f>'[1]全市收入1'!C30</f>
        <v>593</v>
      </c>
      <c r="D25" s="16">
        <f>'[1]全市收入1'!D30-100</f>
        <v>7.039711191335726</v>
      </c>
      <c r="E25" s="15">
        <f>'[1]全市收入1'!E30</f>
        <v>4430</v>
      </c>
      <c r="F25" s="16">
        <f>'[1]全市收入1'!F30-100</f>
        <v>7.263922518159816</v>
      </c>
      <c r="G25" s="16">
        <f t="shared" si="0"/>
        <v>55.375</v>
      </c>
      <c r="H25" s="17" t="s">
        <v>48</v>
      </c>
      <c r="I25" s="14">
        <f>'[1]全市支出'!B28</f>
        <v>245383</v>
      </c>
      <c r="J25" s="14">
        <f>'[1]全市支出'!C28</f>
        <v>37254</v>
      </c>
      <c r="K25" s="18">
        <f>'[1]全市支出'!D28-100</f>
        <v>-44.27808606428646</v>
      </c>
      <c r="L25" s="14">
        <f>'[1]全市支出'!E28</f>
        <v>145347</v>
      </c>
      <c r="M25" s="18">
        <f>'[1]全市支出'!F28-100</f>
        <v>-35.5382786790729</v>
      </c>
      <c r="N25" s="18">
        <f>'[1]全市支出'!G28</f>
        <v>59.23270968241484</v>
      </c>
    </row>
    <row r="26" spans="1:14" s="10" customFormat="1" ht="18.75" customHeight="1">
      <c r="A26" s="37" t="s">
        <v>49</v>
      </c>
      <c r="B26" s="15">
        <v>112754</v>
      </c>
      <c r="C26" s="15">
        <f>'[1]全市收入1'!C31</f>
        <v>4190</v>
      </c>
      <c r="D26" s="16">
        <f>'[1]全市收入1'!D31-100</f>
        <v>-93.40510592753486</v>
      </c>
      <c r="E26" s="15">
        <f>'[1]全市收入1'!E31</f>
        <v>8163</v>
      </c>
      <c r="F26" s="16">
        <f>'[1]全市收入1'!F31-100</f>
        <v>-89.9298059486066</v>
      </c>
      <c r="G26" s="16">
        <f>E26/B26*100</f>
        <v>7.239654469021055</v>
      </c>
      <c r="H26" s="17" t="s">
        <v>50</v>
      </c>
      <c r="I26" s="14">
        <f>'[1]全市支出'!B29</f>
        <v>36995</v>
      </c>
      <c r="J26" s="14">
        <f>'[1]全市支出'!C29</f>
        <v>3314</v>
      </c>
      <c r="K26" s="18">
        <f>'[1]全市支出'!D29-100</f>
        <v>-37.55417373280573</v>
      </c>
      <c r="L26" s="14">
        <f>'[1]全市支出'!E29</f>
        <v>23262</v>
      </c>
      <c r="M26" s="18">
        <f>'[1]全市支出'!F29-100</f>
        <v>18.574778264858807</v>
      </c>
      <c r="N26" s="18">
        <f>'[1]全市支出'!G29</f>
        <v>62.87876740100013</v>
      </c>
    </row>
    <row r="27" spans="1:14" s="10" customFormat="1" ht="18.75" customHeight="1">
      <c r="A27" s="37" t="s">
        <v>51</v>
      </c>
      <c r="B27" s="31">
        <v>88000</v>
      </c>
      <c r="C27" s="15">
        <f>'[1]全市收入1'!C32</f>
        <v>13947</v>
      </c>
      <c r="D27" s="16">
        <f>'[1]全市收入1'!D32-100</f>
        <v>89.8325847284606</v>
      </c>
      <c r="E27" s="15">
        <f>'[1]全市收入1'!E32</f>
        <v>50661</v>
      </c>
      <c r="F27" s="16">
        <f>'[1]全市收入1'!F32-100</f>
        <v>15.651181371989509</v>
      </c>
      <c r="G27" s="32">
        <f>E27/B27*100</f>
        <v>57.56931818181818</v>
      </c>
      <c r="H27" s="17" t="s">
        <v>52</v>
      </c>
      <c r="I27" s="14">
        <f>'[1]全市支出'!B30</f>
        <v>11499</v>
      </c>
      <c r="J27" s="14">
        <f>'[1]全市支出'!C30</f>
        <v>807</v>
      </c>
      <c r="K27" s="18">
        <f>'[1]全市支出'!D30-100</f>
        <v>162.01298701298703</v>
      </c>
      <c r="L27" s="14">
        <f>'[1]全市支出'!E30</f>
        <v>6914</v>
      </c>
      <c r="M27" s="18">
        <f>'[1]全市支出'!F30-100</f>
        <v>8.166458072590729</v>
      </c>
      <c r="N27" s="18">
        <f>'[1]全市支出'!G30</f>
        <v>60.12696756239673</v>
      </c>
    </row>
    <row r="28" spans="1:14" s="10" customFormat="1" ht="18.75" customHeight="1">
      <c r="A28" s="37" t="s">
        <v>53</v>
      </c>
      <c r="B28" s="15">
        <v>2100</v>
      </c>
      <c r="C28" s="15"/>
      <c r="D28" s="16"/>
      <c r="E28" s="15">
        <f>'[1]全市收入1'!E33</f>
        <v>1008</v>
      </c>
      <c r="F28" s="16">
        <f>'[1]全市收入1'!F33-100</f>
        <v>19.714964370546312</v>
      </c>
      <c r="G28" s="16">
        <f>E28/B28*100</f>
        <v>48</v>
      </c>
      <c r="H28" s="23" t="s">
        <v>54</v>
      </c>
      <c r="I28" s="14">
        <f>'[1]全市支出'!B31</f>
        <v>470</v>
      </c>
      <c r="J28" s="24"/>
      <c r="K28" s="25"/>
      <c r="L28" s="14">
        <f>'[1]全市支出'!E31</f>
        <v>465</v>
      </c>
      <c r="M28" s="18">
        <f>'[1]全市支出'!F31-100</f>
        <v>287.5</v>
      </c>
      <c r="N28" s="25">
        <f>'[1]全市支出'!G31</f>
        <v>98.93617021276596</v>
      </c>
    </row>
    <row r="29" spans="1:18" s="10" customFormat="1" ht="18.75" customHeight="1">
      <c r="A29" s="37" t="s">
        <v>55</v>
      </c>
      <c r="B29" s="15"/>
      <c r="C29" s="15">
        <f>'[1]全市收入1'!C34</f>
        <v>2</v>
      </c>
      <c r="D29" s="16"/>
      <c r="E29" s="15">
        <f>'[1]全市收入1'!E34</f>
        <v>140</v>
      </c>
      <c r="F29" s="16">
        <f>'[1]全市收入1'!F34-100</f>
        <v>-86.22047244094489</v>
      </c>
      <c r="G29" s="16"/>
      <c r="H29" s="23" t="s">
        <v>56</v>
      </c>
      <c r="I29" s="14"/>
      <c r="J29" s="24">
        <f>'[1]全市支出'!C32</f>
        <v>3</v>
      </c>
      <c r="K29" s="25"/>
      <c r="L29" s="14">
        <f>'[1]全市支出'!E32</f>
        <v>2221</v>
      </c>
      <c r="M29" s="18">
        <f>'[1]全市支出'!F32-100</f>
        <v>8.183146614710182</v>
      </c>
      <c r="N29" s="25"/>
      <c r="O29" s="26"/>
      <c r="P29" s="26"/>
      <c r="Q29" s="26"/>
      <c r="R29" s="26"/>
    </row>
    <row r="30" spans="1:14" s="10" customFormat="1" ht="18.75" customHeight="1">
      <c r="A30" s="19" t="s">
        <v>57</v>
      </c>
      <c r="B30" s="31">
        <v>517150</v>
      </c>
      <c r="C30" s="15">
        <f>'[1]全市收入1'!C35</f>
        <v>30360</v>
      </c>
      <c r="D30" s="16">
        <f>'[1]全市收入1'!D35-100</f>
        <v>5.131934344483696</v>
      </c>
      <c r="E30" s="15">
        <f>'[1]全市收入1'!E35</f>
        <v>307625</v>
      </c>
      <c r="F30" s="16">
        <f>'[1]全市收入1'!F35-100</f>
        <v>6.308164950876204</v>
      </c>
      <c r="G30" s="16">
        <f>E30/B30*100</f>
        <v>59.48467562602726</v>
      </c>
      <c r="H30" s="23" t="s">
        <v>58</v>
      </c>
      <c r="I30" s="14">
        <f>'[1]全市支出'!B33</f>
        <v>36482</v>
      </c>
      <c r="J30" s="24">
        <f>'[1]全市支出'!C33</f>
        <v>1069</v>
      </c>
      <c r="K30" s="25">
        <f>'[1]全市支出'!D33-100</f>
        <v>-53.98191993112354</v>
      </c>
      <c r="L30" s="14">
        <f>'[1]全市支出'!E33</f>
        <v>17629</v>
      </c>
      <c r="M30" s="18">
        <f>'[1]全市支出'!F33-100</f>
        <v>-0.3222888160126587</v>
      </c>
      <c r="N30" s="25">
        <f>'[1]全市支出'!G33</f>
        <v>48.322460391425906</v>
      </c>
    </row>
    <row r="31" spans="1:14" s="10" customFormat="1" ht="18.75" customHeight="1">
      <c r="A31" s="36" t="s">
        <v>59</v>
      </c>
      <c r="B31" s="31" t="s">
        <v>11</v>
      </c>
      <c r="C31" s="31">
        <f>'[1]全市收入1'!C50</f>
        <v>81638</v>
      </c>
      <c r="D31" s="48">
        <f>'[1]全市收入1'!D50-100</f>
        <v>6.3909088539630545</v>
      </c>
      <c r="E31" s="31">
        <f>'[1]全市收入1'!E50</f>
        <v>504513</v>
      </c>
      <c r="F31" s="48">
        <f>'[1]全市收入1'!F50-100</f>
        <v>4.389631242008036</v>
      </c>
      <c r="G31" s="15" t="s">
        <v>11</v>
      </c>
      <c r="H31" s="23" t="s">
        <v>60</v>
      </c>
      <c r="I31" s="14">
        <f>'[1]全市支出'!B34</f>
        <v>78104</v>
      </c>
      <c r="J31" s="24">
        <f>'[1]全市支出'!C34</f>
        <v>7606</v>
      </c>
      <c r="K31" s="25">
        <f>'[1]全市支出'!D34-100</f>
        <v>-69.92843869845412</v>
      </c>
      <c r="L31" s="14">
        <f>'[1]全市支出'!E34</f>
        <v>35252</v>
      </c>
      <c r="M31" s="18">
        <f>'[1]全市支出'!F34-100</f>
        <v>-31.368273498948682</v>
      </c>
      <c r="N31" s="25">
        <f>'[1]全市支出'!G34</f>
        <v>45.13469220526478</v>
      </c>
    </row>
    <row r="32" spans="1:14" s="10" customFormat="1" ht="18.75" customHeight="1">
      <c r="A32" s="27" t="s">
        <v>61</v>
      </c>
      <c r="B32" s="15" t="s">
        <v>11</v>
      </c>
      <c r="C32" s="31">
        <f>'[1]全市收入1'!C51</f>
        <v>8992</v>
      </c>
      <c r="D32" s="48">
        <f>'[1]全市收入1'!D51-100</f>
        <v>315.33487297921477</v>
      </c>
      <c r="E32" s="31">
        <f>'[1]全市收入1'!E51</f>
        <v>64166</v>
      </c>
      <c r="F32" s="48">
        <f>'[1]全市收入1'!F51-100</f>
        <v>173.85088131108358</v>
      </c>
      <c r="G32" s="15" t="s">
        <v>11</v>
      </c>
      <c r="H32" s="23" t="s">
        <v>62</v>
      </c>
      <c r="I32" s="14">
        <f>'[1]全市支出'!B35</f>
        <v>4308</v>
      </c>
      <c r="J32" s="24">
        <f>'[1]全市支出'!C35</f>
        <v>991</v>
      </c>
      <c r="K32" s="25">
        <f>'[1]全市支出'!D35-100</f>
        <v>-51.27826941986234</v>
      </c>
      <c r="L32" s="14">
        <f>'[1]全市支出'!E35</f>
        <v>3380</v>
      </c>
      <c r="M32" s="18">
        <f>'[1]全市支出'!F35-100</f>
        <v>-33.47766187758316</v>
      </c>
      <c r="N32" s="25">
        <f>'[1]全市支出'!G35</f>
        <v>78.45868152274838</v>
      </c>
    </row>
    <row r="33" spans="1:14" s="10" customFormat="1" ht="18.75" customHeight="1">
      <c r="A33" s="19" t="s">
        <v>63</v>
      </c>
      <c r="B33" s="15" t="s">
        <v>11</v>
      </c>
      <c r="C33" s="31">
        <f>'[1]全市收入1'!C52</f>
        <v>38438</v>
      </c>
      <c r="D33" s="48">
        <f>'[1]全市收入1'!D52-100</f>
        <v>-15.455845155614213</v>
      </c>
      <c r="E33" s="31">
        <f>'[1]全市收入1'!E52</f>
        <v>212945</v>
      </c>
      <c r="F33" s="48">
        <f>'[1]全市收入1'!F52-100</f>
        <v>-9.003696344251438</v>
      </c>
      <c r="G33" s="15" t="s">
        <v>11</v>
      </c>
      <c r="H33" s="28" t="s">
        <v>64</v>
      </c>
      <c r="I33" s="14">
        <f>'[1]全市支出'!B36</f>
        <v>19808</v>
      </c>
      <c r="J33" s="24">
        <f>'[1]全市支出'!C36</f>
        <v>1629</v>
      </c>
      <c r="K33" s="25">
        <f>'[1]全市支出'!D36-100</f>
        <v>377.7126099706745</v>
      </c>
      <c r="L33" s="14">
        <f>'[1]全市支出'!E36</f>
        <v>6112</v>
      </c>
      <c r="M33" s="18">
        <f>'[1]全市支出'!F36-100</f>
        <v>36.185383244206776</v>
      </c>
      <c r="N33" s="25">
        <f>'[1]全市支出'!G36</f>
        <v>30.8562197092084</v>
      </c>
    </row>
    <row r="34" spans="1:14" s="10" customFormat="1" ht="18.75" customHeight="1">
      <c r="A34" s="27" t="s">
        <v>65</v>
      </c>
      <c r="B34" s="15" t="s">
        <v>11</v>
      </c>
      <c r="C34" s="31">
        <f>'[1]全市收入1'!C53</f>
        <v>25741</v>
      </c>
      <c r="D34" s="48">
        <f>'[1]全市收入1'!D53-100</f>
        <v>9.354687964654403</v>
      </c>
      <c r="E34" s="31">
        <f>'[1]全市收入1'!E53</f>
        <v>166015</v>
      </c>
      <c r="F34" s="48">
        <f>'[1]全市收入1'!F53-100</f>
        <v>-1.8278476222014604</v>
      </c>
      <c r="G34" s="15" t="s">
        <v>11</v>
      </c>
      <c r="H34" s="28" t="s">
        <v>66</v>
      </c>
      <c r="I34" s="14"/>
      <c r="J34" s="24">
        <f>'[1]全市支出'!C37</f>
        <v>20195</v>
      </c>
      <c r="K34" s="25"/>
      <c r="L34" s="14">
        <f>'[1]全市支出'!E37</f>
        <v>22508</v>
      </c>
      <c r="M34" s="18">
        <f>'[1]全市支出'!F37-100</f>
        <v>20.893758728112587</v>
      </c>
      <c r="N34" s="25"/>
    </row>
    <row r="35" spans="1:14" s="10" customFormat="1" ht="19.5" customHeight="1">
      <c r="A35" s="27" t="s">
        <v>67</v>
      </c>
      <c r="B35" s="15" t="s">
        <v>11</v>
      </c>
      <c r="C35" s="31">
        <f>'[1]全市收入1'!C54</f>
        <v>8467</v>
      </c>
      <c r="D35" s="48">
        <f>'[1]全市收入1'!D54-100</f>
        <v>52.14734950584008</v>
      </c>
      <c r="E35" s="31">
        <f>'[1]全市收入1'!E54</f>
        <v>61387</v>
      </c>
      <c r="F35" s="48">
        <f>'[1]全市收入1'!F54-100</f>
        <v>8.17855002995806</v>
      </c>
      <c r="G35" s="15" t="s">
        <v>11</v>
      </c>
      <c r="H35" s="29" t="s">
        <v>68</v>
      </c>
      <c r="I35" s="14">
        <f>'[1]全市支出'!B38</f>
        <v>96282</v>
      </c>
      <c r="J35" s="24">
        <f>'[1]全市支出'!C38</f>
        <v>12731</v>
      </c>
      <c r="K35" s="25">
        <f>'[1]全市支出'!D38-100</f>
        <v>24.132215288611533</v>
      </c>
      <c r="L35" s="14">
        <f>'[1]全市支出'!E38</f>
        <v>39301</v>
      </c>
      <c r="M35" s="18">
        <f>'[1]全市支出'!F38-100</f>
        <v>16.911589719181336</v>
      </c>
      <c r="N35" s="25">
        <f>'[1]全市支出'!G38</f>
        <v>40.81863692071207</v>
      </c>
    </row>
    <row r="36" spans="1:14" s="10" customFormat="1" ht="19.5" customHeight="1">
      <c r="A36" s="27"/>
      <c r="B36" s="15"/>
      <c r="C36" s="15"/>
      <c r="D36" s="16"/>
      <c r="E36" s="15"/>
      <c r="F36" s="16"/>
      <c r="G36" s="15"/>
      <c r="H36" s="28" t="s">
        <v>69</v>
      </c>
      <c r="I36" s="14">
        <f>'[1]全市支出'!B39</f>
        <v>446</v>
      </c>
      <c r="J36" s="24"/>
      <c r="K36" s="25"/>
      <c r="L36" s="14"/>
      <c r="M36" s="18"/>
      <c r="N36" s="25"/>
    </row>
    <row r="37" spans="1:14" s="10" customFormat="1" ht="19.5" customHeight="1">
      <c r="A37" s="38" t="s">
        <v>70</v>
      </c>
      <c r="B37" s="31">
        <f>'[1]全市和市本级政府性基金和国有资本经营收入'!B6</f>
        <v>1090897</v>
      </c>
      <c r="C37" s="31">
        <f>'[1]全市和市本级政府性基金和国有资本经营收入'!C6</f>
        <v>85423</v>
      </c>
      <c r="D37" s="32">
        <f>'[1]全市和市本级政府性基金和国有资本经营收入'!D6-100</f>
        <v>-21.65758726315596</v>
      </c>
      <c r="E37" s="31">
        <f>'[1]全市和市本级政府性基金和国有资本经营收入'!E6</f>
        <v>424830</v>
      </c>
      <c r="F37" s="32">
        <f>'[1]全市和市本级政府性基金和国有资本经营收入'!F6-100</f>
        <v>6.4544743805629</v>
      </c>
      <c r="G37" s="16">
        <f>E37/B37*100</f>
        <v>38.943181620262955</v>
      </c>
      <c r="H37" s="38" t="s">
        <v>71</v>
      </c>
      <c r="I37" s="14">
        <f>'[1]全市和市本级政府性基金和国有资本经营支出'!B7</f>
        <v>1259900</v>
      </c>
      <c r="J37" s="24">
        <f>'[1]全市和市本级政府性基金和国有资本经营支出'!C7</f>
        <v>172541</v>
      </c>
      <c r="K37" s="25">
        <f>'[1]全市和市本级政府性基金和国有资本经营支出'!D7-100</f>
        <v>-5.322102721685681</v>
      </c>
      <c r="L37" s="14">
        <f>'[1]全市和市本级政府性基金和国有资本经营支出'!E7</f>
        <v>729032</v>
      </c>
      <c r="M37" s="18">
        <f>'[1]全市和市本级政府性基金和国有资本经营支出'!F7-100</f>
        <v>28.743962632336462</v>
      </c>
      <c r="N37" s="25">
        <f>'[1]全市和市本级政府性基金和国有资本经营支出'!G7</f>
        <v>57.86427494245575</v>
      </c>
    </row>
    <row r="38" spans="1:14" s="10" customFormat="1" ht="19.5" customHeight="1">
      <c r="A38" s="27" t="s">
        <v>72</v>
      </c>
      <c r="B38" s="31">
        <f>'[1]全市和市本级政府性基金和国有资本经营收入'!B13</f>
        <v>1022169</v>
      </c>
      <c r="C38" s="31">
        <f>'[1]全市和市本级政府性基金和国有资本经营收入'!C13</f>
        <v>80880</v>
      </c>
      <c r="D38" s="32">
        <f>'[1]全市和市本级政府性基金和国有资本经营收入'!D13-100</f>
        <v>-11.597862084795224</v>
      </c>
      <c r="E38" s="31">
        <f>'[1]全市和市本级政府性基金和国有资本经营收入'!E13</f>
        <v>346645</v>
      </c>
      <c r="F38" s="32">
        <f>'[1]全市和市本级政府性基金和国有资本经营收入'!F13-100</f>
        <v>5.518452678103955</v>
      </c>
      <c r="G38" s="16">
        <f>E38/B38*100</f>
        <v>33.91268958459903</v>
      </c>
      <c r="H38" s="28" t="s">
        <v>73</v>
      </c>
      <c r="I38" s="14">
        <f>'[1]全市和市本级政府性基金和国有资本经营支出'!B11</f>
        <v>1033918</v>
      </c>
      <c r="J38" s="24">
        <f>'[1]全市和市本级政府性基金和国有资本经营支出'!C11</f>
        <v>41061</v>
      </c>
      <c r="K38" s="25">
        <f>'[1]全市和市本级政府性基金和国有资本经营支出'!D11-100</f>
        <v>-76.31665465032444</v>
      </c>
      <c r="L38" s="14">
        <f>'[1]全市和市本级政府性基金和国有资本经营支出'!E11</f>
        <v>402733</v>
      </c>
      <c r="M38" s="18">
        <f>'[1]全市和市本级政府性基金和国有资本经营支出'!F11-100</f>
        <v>14.646963542007668</v>
      </c>
      <c r="N38" s="25">
        <f>'[1]全市和市本级政府性基金和国有资本经营支出'!G11</f>
        <v>38.95212192843146</v>
      </c>
    </row>
    <row r="39" spans="1:14" s="10" customFormat="1" ht="10.5" customHeight="1">
      <c r="A39" s="39"/>
      <c r="B39" s="40"/>
      <c r="C39" s="40"/>
      <c r="D39" s="41"/>
      <c r="E39" s="40"/>
      <c r="F39" s="41"/>
      <c r="G39" s="41"/>
      <c r="H39" s="42"/>
      <c r="I39" s="43"/>
      <c r="J39" s="44"/>
      <c r="K39" s="45"/>
      <c r="L39" s="43"/>
      <c r="M39" s="46"/>
      <c r="N39" s="45"/>
    </row>
    <row r="40" spans="1:14" s="10" customFormat="1" ht="27" customHeight="1">
      <c r="A40" s="49" t="s">
        <v>75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6" s="30" customFormat="1" ht="22.5" customHeight="1">
      <c r="A41" s="49" t="s">
        <v>76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7"/>
      <c r="P41" s="47"/>
    </row>
    <row r="42" ht="15.75" customHeight="1"/>
  </sheetData>
  <mergeCells count="15">
    <mergeCell ref="K5:K6"/>
    <mergeCell ref="B5:B6"/>
    <mergeCell ref="C5:C6"/>
    <mergeCell ref="D5:D6"/>
    <mergeCell ref="J5:J6"/>
    <mergeCell ref="A40:N40"/>
    <mergeCell ref="A41:N41"/>
    <mergeCell ref="A2:N2"/>
    <mergeCell ref="A4:G4"/>
    <mergeCell ref="H4:N4"/>
    <mergeCell ref="H5:H6"/>
    <mergeCell ref="I5:I6"/>
    <mergeCell ref="E5:G5"/>
    <mergeCell ref="L5:N5"/>
    <mergeCell ref="A5:A6"/>
  </mergeCells>
  <printOptions/>
  <pageMargins left="0.2" right="0.2" top="0.2" bottom="0.29" header="0.2" footer="0.1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2020-07-13T00:59:37Z</cp:lastPrinted>
  <dcterms:created xsi:type="dcterms:W3CDTF">1996-12-17T01:32:42Z</dcterms:created>
  <dcterms:modified xsi:type="dcterms:W3CDTF">2020-07-13T00:59:46Z</dcterms:modified>
  <cp:category/>
  <cp:version/>
  <cp:contentType/>
  <cp:contentStatus/>
</cp:coreProperties>
</file>